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439212\Downloads\AZAMacro\our forms\"/>
    </mc:Choice>
  </mc:AlternateContent>
  <workbookProtection workbookPassword="E47D" lockStructure="1"/>
  <bookViews>
    <workbookView xWindow="0" yWindow="0" windowWidth="15495" windowHeight="660" tabRatio="922"/>
  </bookViews>
  <sheets>
    <sheet name="CVR" sheetId="19" r:id="rId1"/>
    <sheet name="TOC" sheetId="18" r:id="rId2"/>
    <sheet name="Classes" sheetId="22" r:id="rId3"/>
    <sheet name="Form 111" sheetId="30" r:id="rId4"/>
    <sheet name="Form 112" sheetId="31" r:id="rId5"/>
    <sheet name="Form 113" sheetId="32" r:id="rId6"/>
    <sheet name="Form 114" sheetId="38" r:id="rId7"/>
    <sheet name="Form 115" sheetId="39" r:id="rId8"/>
    <sheet name="Form 116" sheetId="33" r:id="rId9"/>
    <sheet name="Form 117" sheetId="35" r:id="rId10"/>
    <sheet name="Form 118" sheetId="41" r:id="rId11"/>
    <sheet name="Form 119" sheetId="42" r:id="rId12"/>
    <sheet name="Form 120" sheetId="43" r:id="rId13"/>
    <sheet name="Validation" sheetId="45" r:id="rId14"/>
  </sheets>
  <definedNames>
    <definedName name="_sr4">#REF!</definedName>
    <definedName name="_sr5">#REF!</definedName>
    <definedName name="_xlnm.Print_Area" localSheetId="2">Classes!$A$1:$E$34</definedName>
    <definedName name="_xlnm.Print_Area" localSheetId="0">CVR!$A$1:$K$38</definedName>
    <definedName name="_xlnm.Print_Area" localSheetId="3">'Form 111'!$A$1:$S$43</definedName>
    <definedName name="_xlnm.Print_Area" localSheetId="4">'Form 112'!$A$1:$M$30</definedName>
    <definedName name="_xlnm.Print_Area" localSheetId="12">'Form 120'!$A$1:$F$12</definedName>
    <definedName name="_xlnm.Print_Area" localSheetId="1">TOC!$A$1:$F$18</definedName>
    <definedName name="_xlnm.Print_Area" localSheetId="13">Validation!$A$1:$H$12</definedName>
    <definedName name="_xlnm.Print_Titles" localSheetId="3">'Form 111'!$1:$7</definedName>
    <definedName name="_xlnm.Print_Titles" localSheetId="4">'Form 112'!$1:$7</definedName>
    <definedName name="_xlnm.Print_Titles" localSheetId="13">Validation!$1:$4</definedName>
    <definedName name="sr1page1">#REF!</definedName>
    <definedName name="sr1page2">#REF!</definedName>
    <definedName name="sr3memo">#REF!</definedName>
    <definedName name="sr3page1">#REF!</definedName>
    <definedName name="sr3page2">#REF!</definedName>
    <definedName name="sr3page3">#REF!</definedName>
    <definedName name="sr6page1">#REF!</definedName>
    <definedName name="sr6page2">#REF!</definedName>
    <definedName name="sr6page3">#REF!</definedName>
  </definedNames>
  <calcPr calcId="162913"/>
</workbook>
</file>

<file path=xl/calcChain.xml><?xml version="1.0" encoding="utf-8"?>
<calcChain xmlns="http://schemas.openxmlformats.org/spreadsheetml/2006/main">
  <c r="L26" i="31" l="1"/>
  <c r="L23" i="31"/>
  <c r="L22" i="31"/>
  <c r="I28" i="31"/>
  <c r="L12" i="31"/>
  <c r="R27" i="30"/>
  <c r="R21" i="30"/>
  <c r="R19" i="30"/>
  <c r="R15" i="30"/>
  <c r="R39" i="30"/>
  <c r="R35" i="30"/>
  <c r="R34" i="30"/>
  <c r="L12" i="30"/>
  <c r="L23" i="30" s="1"/>
  <c r="R38" i="30"/>
  <c r="R33" i="30"/>
  <c r="R17" i="30"/>
  <c r="I12" i="30"/>
  <c r="I23" i="30" s="1"/>
  <c r="R31" i="30"/>
  <c r="R20" i="30"/>
  <c r="R13" i="30"/>
  <c r="G12" i="39"/>
  <c r="G18" i="39"/>
  <c r="G19" i="39"/>
  <c r="G20" i="39"/>
  <c r="G22" i="39"/>
  <c r="G24" i="39"/>
  <c r="G25" i="39"/>
  <c r="G26" i="39"/>
  <c r="G28" i="39"/>
  <c r="G11" i="38"/>
  <c r="G13" i="38"/>
  <c r="G14" i="38"/>
  <c r="G15" i="38"/>
  <c r="G16" i="38"/>
  <c r="G17" i="38"/>
  <c r="G19" i="38"/>
  <c r="G20" i="38"/>
  <c r="G21" i="38"/>
  <c r="G23" i="38"/>
  <c r="G24" i="38"/>
  <c r="G25" i="38"/>
  <c r="G27" i="38"/>
  <c r="G28" i="38"/>
  <c r="G10" i="32"/>
  <c r="G13" i="32"/>
  <c r="G14" i="32"/>
  <c r="G16" i="32"/>
  <c r="G18" i="32"/>
  <c r="G20" i="32"/>
  <c r="G22" i="32"/>
  <c r="G24" i="32"/>
  <c r="G25" i="32"/>
  <c r="G26" i="32"/>
  <c r="G28" i="32"/>
  <c r="K13" i="39"/>
  <c r="K15" i="39"/>
  <c r="K16" i="39"/>
  <c r="K21" i="39"/>
  <c r="K19" i="38"/>
  <c r="K22" i="38"/>
  <c r="K11" i="32"/>
  <c r="K14" i="32"/>
  <c r="O16" i="32"/>
  <c r="K19" i="32"/>
  <c r="K23" i="32"/>
  <c r="O24" i="32"/>
  <c r="K25" i="32"/>
  <c r="K28" i="32"/>
  <c r="C16" i="33"/>
  <c r="K21" i="31"/>
  <c r="K23" i="31"/>
  <c r="K24" i="31"/>
  <c r="K25" i="31"/>
  <c r="K26" i="31"/>
  <c r="K27" i="31"/>
  <c r="K11" i="31"/>
  <c r="K13" i="31"/>
  <c r="K15" i="31"/>
  <c r="K10" i="31"/>
  <c r="F10" i="45" s="1"/>
  <c r="Q33" i="30"/>
  <c r="Q34" i="30"/>
  <c r="Q30" i="30"/>
  <c r="E6" i="45"/>
  <c r="Q17" i="30"/>
  <c r="Q20" i="30"/>
  <c r="Q21" i="30"/>
  <c r="R32" i="30"/>
  <c r="R36" i="30"/>
  <c r="R28" i="30"/>
  <c r="R16" i="30"/>
  <c r="R11" i="30"/>
  <c r="E29" i="38"/>
  <c r="E8" i="43"/>
  <c r="E10" i="43" s="1"/>
  <c r="E9" i="43"/>
  <c r="B3" i="43"/>
  <c r="B2" i="43"/>
  <c r="A1" i="43"/>
  <c r="C10" i="33"/>
  <c r="C11" i="33"/>
  <c r="C12" i="33"/>
  <c r="C13" i="33"/>
  <c r="C14" i="33"/>
  <c r="C15" i="33"/>
  <c r="C17" i="33"/>
  <c r="C18" i="33"/>
  <c r="C19" i="33"/>
  <c r="C20" i="33"/>
  <c r="C21" i="33"/>
  <c r="C22" i="33"/>
  <c r="C23" i="33"/>
  <c r="C24" i="33"/>
  <c r="C25" i="33"/>
  <c r="C26" i="33"/>
  <c r="C27" i="33"/>
  <c r="C9" i="33"/>
  <c r="E29" i="32"/>
  <c r="G29" i="32" s="1"/>
  <c r="E29" i="39"/>
  <c r="G11" i="32"/>
  <c r="G12" i="32"/>
  <c r="G15" i="32"/>
  <c r="G19" i="32"/>
  <c r="G23" i="32"/>
  <c r="G11" i="39"/>
  <c r="G13" i="39"/>
  <c r="G15" i="39"/>
  <c r="G16" i="39"/>
  <c r="G21" i="39"/>
  <c r="G27" i="39"/>
  <c r="G10" i="38"/>
  <c r="G12" i="38"/>
  <c r="G22" i="38"/>
  <c r="G26" i="38"/>
  <c r="G9" i="32"/>
  <c r="G9" i="39"/>
  <c r="F29" i="30"/>
  <c r="I29" i="30"/>
  <c r="O29" i="30"/>
  <c r="R30" i="30"/>
  <c r="I26" i="30"/>
  <c r="L26" i="30"/>
  <c r="R26" i="30" s="1"/>
  <c r="R40" i="30"/>
  <c r="R41" i="30"/>
  <c r="O42" i="30"/>
  <c r="R14" i="30"/>
  <c r="R18" i="30"/>
  <c r="R22" i="30"/>
  <c r="E29" i="30"/>
  <c r="E26" i="30"/>
  <c r="E42" i="30"/>
  <c r="E43" i="30" s="1"/>
  <c r="Q11" i="30"/>
  <c r="F6" i="45" s="1"/>
  <c r="G6" i="45"/>
  <c r="H6" i="45" s="1"/>
  <c r="E12" i="30"/>
  <c r="E23" i="30" s="1"/>
  <c r="Q13" i="30"/>
  <c r="F16" i="31"/>
  <c r="F28" i="31"/>
  <c r="L28" i="31" s="1"/>
  <c r="E16" i="31"/>
  <c r="K16" i="31" s="1"/>
  <c r="E28" i="31"/>
  <c r="A1" i="35"/>
  <c r="E28" i="42"/>
  <c r="A1" i="42"/>
  <c r="B2" i="42"/>
  <c r="B3" i="42"/>
  <c r="L20" i="31"/>
  <c r="L21" i="31"/>
  <c r="L24" i="31"/>
  <c r="L25" i="31"/>
  <c r="L27" i="31"/>
  <c r="K20" i="31"/>
  <c r="K22" i="31"/>
  <c r="L11" i="31"/>
  <c r="A1" i="41"/>
  <c r="B2" i="41"/>
  <c r="B3" i="41"/>
  <c r="A1" i="39"/>
  <c r="B2" i="39"/>
  <c r="B3" i="39"/>
  <c r="A1" i="38"/>
  <c r="B2" i="38"/>
  <c r="B3" i="38"/>
  <c r="L19" i="31"/>
  <c r="B2" i="35"/>
  <c r="B3" i="35"/>
  <c r="E29" i="35"/>
  <c r="E29" i="33"/>
  <c r="A1" i="33"/>
  <c r="B2" i="33"/>
  <c r="B3" i="33"/>
  <c r="B3" i="32"/>
  <c r="B2" i="32"/>
  <c r="A1" i="32"/>
  <c r="B3" i="31"/>
  <c r="B2" i="31"/>
  <c r="B3" i="30"/>
  <c r="B2" i="30"/>
  <c r="L10" i="31"/>
  <c r="K14" i="31"/>
  <c r="L14" i="31"/>
  <c r="L15" i="31"/>
  <c r="F26" i="30"/>
  <c r="F12" i="30"/>
  <c r="F23" i="30" s="1"/>
  <c r="F42" i="30"/>
  <c r="G9" i="38"/>
  <c r="L29" i="35"/>
  <c r="F29" i="33"/>
  <c r="K22" i="39"/>
  <c r="K17" i="39"/>
  <c r="S28" i="39"/>
  <c r="G14" i="39"/>
  <c r="K18" i="39"/>
  <c r="W18" i="39" s="1"/>
  <c r="K28" i="39"/>
  <c r="O16" i="39"/>
  <c r="K21" i="38"/>
  <c r="K15" i="38"/>
  <c r="O19" i="38"/>
  <c r="W19" i="38" s="1"/>
  <c r="G18" i="38"/>
  <c r="O12" i="32"/>
  <c r="O21" i="32"/>
  <c r="G17" i="32"/>
  <c r="S19" i="32"/>
  <c r="K19" i="31"/>
  <c r="I16" i="31"/>
  <c r="L13" i="31"/>
  <c r="Q41" i="30"/>
  <c r="H29" i="30"/>
  <c r="Q29" i="30" s="1"/>
  <c r="F13" i="45" s="1"/>
  <c r="L29" i="30"/>
  <c r="I42" i="30"/>
  <c r="I43" i="30" s="1"/>
  <c r="R10" i="30"/>
  <c r="K20" i="39"/>
  <c r="K24" i="38"/>
  <c r="W24" i="38" s="1"/>
  <c r="F28" i="42"/>
  <c r="G28" i="42"/>
  <c r="J18" i="35"/>
  <c r="J20" i="35"/>
  <c r="F29" i="35"/>
  <c r="J27" i="35"/>
  <c r="J19" i="35"/>
  <c r="J28" i="35"/>
  <c r="J21" i="35"/>
  <c r="J15" i="35"/>
  <c r="J22" i="35"/>
  <c r="J13" i="35"/>
  <c r="J26" i="35"/>
  <c r="J22" i="33"/>
  <c r="J20" i="33"/>
  <c r="L29" i="33"/>
  <c r="J11" i="33"/>
  <c r="J13" i="33"/>
  <c r="J24" i="33"/>
  <c r="G29" i="33"/>
  <c r="F29" i="39"/>
  <c r="G29" i="39" s="1"/>
  <c r="O11" i="39"/>
  <c r="O13" i="39"/>
  <c r="W13" i="39" s="1"/>
  <c r="K26" i="39"/>
  <c r="K14" i="39"/>
  <c r="U16" i="39"/>
  <c r="G10" i="39"/>
  <c r="G17" i="39"/>
  <c r="S11" i="39"/>
  <c r="G23" i="39"/>
  <c r="K10" i="38"/>
  <c r="W10" i="38" s="1"/>
  <c r="O12" i="38"/>
  <c r="F29" i="38"/>
  <c r="G29" i="38"/>
  <c r="S28" i="38"/>
  <c r="K18" i="38"/>
  <c r="O23" i="38"/>
  <c r="U20" i="32"/>
  <c r="O20" i="32"/>
  <c r="G21" i="32"/>
  <c r="K16" i="32"/>
  <c r="U23" i="32"/>
  <c r="U22" i="32"/>
  <c r="S12" i="32"/>
  <c r="G27" i="32"/>
  <c r="K15" i="32"/>
  <c r="F29" i="32"/>
  <c r="G8" i="45"/>
  <c r="H8" i="45" s="1"/>
  <c r="K12" i="31"/>
  <c r="F11" i="45" s="1"/>
  <c r="I30" i="31"/>
  <c r="L16" i="31"/>
  <c r="Q39" i="30"/>
  <c r="Q40" i="30"/>
  <c r="H42" i="30"/>
  <c r="K42" i="30"/>
  <c r="Q32" i="30"/>
  <c r="F7" i="45" s="1"/>
  <c r="Q35" i="30"/>
  <c r="Q36" i="30"/>
  <c r="E37" i="30"/>
  <c r="H26" i="30"/>
  <c r="H37" i="30" s="1"/>
  <c r="Q22" i="30"/>
  <c r="O26" i="30"/>
  <c r="O37" i="30" s="1"/>
  <c r="O43" i="30" s="1"/>
  <c r="O12" i="30"/>
  <c r="O23" i="30" s="1"/>
  <c r="L42" i="30"/>
  <c r="I37" i="30"/>
  <c r="J23" i="35"/>
  <c r="J10" i="35"/>
  <c r="J24" i="35"/>
  <c r="J25" i="35"/>
  <c r="J17" i="35"/>
  <c r="J12" i="35"/>
  <c r="J11" i="35"/>
  <c r="G29" i="35"/>
  <c r="J16" i="35"/>
  <c r="J14" i="35"/>
  <c r="H29" i="35"/>
  <c r="J18" i="33"/>
  <c r="J17" i="33"/>
  <c r="J10" i="33"/>
  <c r="J25" i="33"/>
  <c r="J19" i="33"/>
  <c r="J15" i="33"/>
  <c r="J12" i="33"/>
  <c r="Q27" i="33"/>
  <c r="Q13" i="33"/>
  <c r="J14" i="33"/>
  <c r="J26" i="33"/>
  <c r="J27" i="33"/>
  <c r="J16" i="33"/>
  <c r="J28" i="33"/>
  <c r="J23" i="33"/>
  <c r="J21" i="33"/>
  <c r="H29" i="33"/>
  <c r="J9" i="33"/>
  <c r="V26" i="39"/>
  <c r="K14" i="38"/>
  <c r="U28" i="38"/>
  <c r="O11" i="32"/>
  <c r="O23" i="32"/>
  <c r="K20" i="32"/>
  <c r="S23" i="32"/>
  <c r="N42" i="30"/>
  <c r="Q38" i="30"/>
  <c r="K29" i="30"/>
  <c r="Q14" i="30"/>
  <c r="R42" i="30"/>
  <c r="I29" i="35"/>
  <c r="J29" i="35"/>
  <c r="J9" i="35"/>
  <c r="I29" i="33"/>
  <c r="O26" i="39"/>
  <c r="O28" i="38"/>
  <c r="N29" i="30"/>
  <c r="Q31" i="30"/>
  <c r="H16" i="31"/>
  <c r="U12" i="38"/>
  <c r="S12" i="38"/>
  <c r="W12" i="38" s="1"/>
  <c r="S23" i="38"/>
  <c r="V23" i="38"/>
  <c r="S19" i="38"/>
  <c r="U16" i="38"/>
  <c r="U19" i="38"/>
  <c r="U23" i="38"/>
  <c r="O16" i="38"/>
  <c r="S20" i="38"/>
  <c r="K27" i="38"/>
  <c r="O18" i="38"/>
  <c r="U18" i="38"/>
  <c r="O15" i="38"/>
  <c r="V12" i="38"/>
  <c r="K12" i="38"/>
  <c r="K26" i="38"/>
  <c r="K20" i="38"/>
  <c r="V20" i="38"/>
  <c r="O13" i="38"/>
  <c r="J29" i="38"/>
  <c r="K9" i="38"/>
  <c r="O25" i="38"/>
  <c r="O10" i="38"/>
  <c r="V28" i="38"/>
  <c r="K28" i="38"/>
  <c r="W28" i="38" s="1"/>
  <c r="U24" i="38"/>
  <c r="V21" i="38"/>
  <c r="V16" i="38"/>
  <c r="K16" i="38"/>
  <c r="S16" i="38"/>
  <c r="U17" i="38"/>
  <c r="S17" i="38"/>
  <c r="I29" i="38"/>
  <c r="V19" i="38"/>
  <c r="S22" i="38"/>
  <c r="U25" i="38"/>
  <c r="K13" i="38"/>
  <c r="O20" i="38"/>
  <c r="U21" i="38"/>
  <c r="O26" i="38"/>
  <c r="O21" i="38"/>
  <c r="U22" i="38"/>
  <c r="U20" i="38"/>
  <c r="K23" i="38"/>
  <c r="K17" i="38"/>
  <c r="W17" i="38" s="1"/>
  <c r="O22" i="38"/>
  <c r="K25" i="38"/>
  <c r="U12" i="32"/>
  <c r="S15" i="32"/>
  <c r="U15" i="32"/>
  <c r="O22" i="32"/>
  <c r="U24" i="32"/>
  <c r="U16" i="32"/>
  <c r="O19" i="32"/>
  <c r="W19" i="32" s="1"/>
  <c r="V14" i="32"/>
  <c r="K22" i="32"/>
  <c r="K9" i="32"/>
  <c r="W23" i="32"/>
  <c r="K18" i="32"/>
  <c r="S18" i="32"/>
  <c r="W18" i="32" s="1"/>
  <c r="S26" i="32"/>
  <c r="K17" i="32"/>
  <c r="V12" i="32"/>
  <c r="S22" i="32"/>
  <c r="U18" i="32"/>
  <c r="V18" i="32"/>
  <c r="S11" i="32"/>
  <c r="W11" i="32" s="1"/>
  <c r="K24" i="32"/>
  <c r="V15" i="32"/>
  <c r="O18" i="32"/>
  <c r="U9" i="32"/>
  <c r="I29" i="32"/>
  <c r="U19" i="32"/>
  <c r="S14" i="32"/>
  <c r="O9" i="32"/>
  <c r="O26" i="32"/>
  <c r="W26" i="32" s="1"/>
  <c r="O14" i="32"/>
  <c r="K26" i="32"/>
  <c r="K12" i="32"/>
  <c r="U11" i="32"/>
  <c r="U14" i="32"/>
  <c r="U26" i="32"/>
  <c r="K27" i="32"/>
  <c r="K10" i="32"/>
  <c r="V23" i="32"/>
  <c r="V20" i="32"/>
  <c r="O28" i="32"/>
  <c r="K13" i="32"/>
  <c r="H28" i="31"/>
  <c r="K28" i="31" s="1"/>
  <c r="E30" i="31"/>
  <c r="R12" i="30"/>
  <c r="N12" i="30"/>
  <c r="K12" i="30"/>
  <c r="K23" i="30"/>
  <c r="Q19" i="30"/>
  <c r="Q18" i="30"/>
  <c r="H12" i="30"/>
  <c r="Q12" i="30" s="1"/>
  <c r="F12" i="45" s="1"/>
  <c r="Q16" i="30"/>
  <c r="Q10" i="30"/>
  <c r="S13" i="39"/>
  <c r="U13" i="39"/>
  <c r="S16" i="39"/>
  <c r="U24" i="39"/>
  <c r="O19" i="39"/>
  <c r="O14" i="39"/>
  <c r="S27" i="39"/>
  <c r="W27" i="39" s="1"/>
  <c r="U28" i="39"/>
  <c r="O27" i="39"/>
  <c r="U11" i="39"/>
  <c r="U23" i="39"/>
  <c r="U27" i="39"/>
  <c r="S21" i="39"/>
  <c r="S12" i="39"/>
  <c r="O10" i="39"/>
  <c r="O20" i="39"/>
  <c r="K27" i="39"/>
  <c r="K11" i="39"/>
  <c r="W11" i="39" s="1"/>
  <c r="V11" i="39"/>
  <c r="V16" i="39"/>
  <c r="O17" i="39"/>
  <c r="O28" i="39"/>
  <c r="V28" i="39"/>
  <c r="U25" i="39"/>
  <c r="O25" i="39"/>
  <c r="O22" i="39"/>
  <c r="U22" i="39"/>
  <c r="V15" i="39"/>
  <c r="V24" i="39"/>
  <c r="O18" i="39"/>
  <c r="U18" i="39"/>
  <c r="K12" i="39"/>
  <c r="U26" i="39"/>
  <c r="U12" i="39"/>
  <c r="I29" i="39"/>
  <c r="U21" i="39"/>
  <c r="O23" i="39"/>
  <c r="W23" i="39" s="1"/>
  <c r="O15" i="39"/>
  <c r="K24" i="39"/>
  <c r="W24" i="39" s="1"/>
  <c r="S26" i="39"/>
  <c r="V13" i="39"/>
  <c r="V21" i="39"/>
  <c r="K23" i="39"/>
  <c r="U15" i="39"/>
  <c r="V12" i="39"/>
  <c r="O24" i="39"/>
  <c r="O21" i="39"/>
  <c r="K9" i="39"/>
  <c r="W9" i="39" s="1"/>
  <c r="S15" i="39"/>
  <c r="K19" i="39"/>
  <c r="S24" i="39"/>
  <c r="U10" i="39"/>
  <c r="K10" i="39"/>
  <c r="Q14" i="33"/>
  <c r="Q17" i="33"/>
  <c r="Q23" i="33"/>
  <c r="Q28" i="33"/>
  <c r="Q24" i="33"/>
  <c r="Q21" i="33"/>
  <c r="Q19" i="33"/>
  <c r="Q26" i="33"/>
  <c r="Q18" i="33"/>
  <c r="Q25" i="33"/>
  <c r="Q17" i="35"/>
  <c r="Q15" i="35"/>
  <c r="Q20" i="35"/>
  <c r="Q16" i="35"/>
  <c r="Q14" i="35"/>
  <c r="Q12" i="35"/>
  <c r="Q26" i="35"/>
  <c r="Q18" i="35"/>
  <c r="Q28" i="35"/>
  <c r="Q21" i="35"/>
  <c r="S21" i="38"/>
  <c r="W21" i="38" s="1"/>
  <c r="W16" i="38"/>
  <c r="V17" i="38"/>
  <c r="V22" i="38"/>
  <c r="W22" i="38"/>
  <c r="V14" i="38"/>
  <c r="O17" i="38"/>
  <c r="U11" i="38"/>
  <c r="V26" i="38"/>
  <c r="S26" i="38"/>
  <c r="W26" i="38"/>
  <c r="S10" i="38"/>
  <c r="V15" i="38"/>
  <c r="S15" i="38"/>
  <c r="U15" i="38"/>
  <c r="S24" i="38"/>
  <c r="U14" i="38"/>
  <c r="O27" i="38"/>
  <c r="V13" i="38"/>
  <c r="M29" i="38"/>
  <c r="U9" i="38"/>
  <c r="O9" i="38"/>
  <c r="U13" i="38"/>
  <c r="O24" i="38"/>
  <c r="U10" i="38"/>
  <c r="O14" i="38"/>
  <c r="V25" i="38"/>
  <c r="K11" i="38"/>
  <c r="S18" i="38"/>
  <c r="W18" i="38" s="1"/>
  <c r="U26" i="38"/>
  <c r="V22" i="32"/>
  <c r="W14" i="32"/>
  <c r="S16" i="32"/>
  <c r="W16" i="32"/>
  <c r="V24" i="32"/>
  <c r="V19" i="32"/>
  <c r="O15" i="32"/>
  <c r="O10" i="32"/>
  <c r="S24" i="32"/>
  <c r="V11" i="32"/>
  <c r="V9" i="32"/>
  <c r="S21" i="32"/>
  <c r="W21" i="32" s="1"/>
  <c r="U25" i="32"/>
  <c r="O17" i="32"/>
  <c r="U17" i="32"/>
  <c r="V28" i="32"/>
  <c r="V16" i="32"/>
  <c r="S9" i="32"/>
  <c r="J29" i="32"/>
  <c r="U10" i="32"/>
  <c r="K21" i="32"/>
  <c r="U21" i="32"/>
  <c r="S20" i="32"/>
  <c r="U28" i="32"/>
  <c r="M29" i="32"/>
  <c r="V26" i="32"/>
  <c r="H30" i="31"/>
  <c r="N26" i="30"/>
  <c r="N37" i="30" s="1"/>
  <c r="N43" i="30" s="1"/>
  <c r="Q28" i="30"/>
  <c r="Q27" i="30"/>
  <c r="K26" i="30"/>
  <c r="Q15" i="30"/>
  <c r="N23" i="30"/>
  <c r="V17" i="39"/>
  <c r="W15" i="39"/>
  <c r="O12" i="39"/>
  <c r="V27" i="39"/>
  <c r="U20" i="39"/>
  <c r="U17" i="39"/>
  <c r="S23" i="39"/>
  <c r="K29" i="39"/>
  <c r="V22" i="39"/>
  <c r="V10" i="39"/>
  <c r="S10" i="39"/>
  <c r="V14" i="39"/>
  <c r="U14" i="39"/>
  <c r="J29" i="39"/>
  <c r="K25" i="39"/>
  <c r="V19" i="39"/>
  <c r="S25" i="39"/>
  <c r="U19" i="39"/>
  <c r="M29" i="39"/>
  <c r="O29" i="39" s="1"/>
  <c r="O9" i="39"/>
  <c r="V18" i="39"/>
  <c r="S18" i="39"/>
  <c r="N29" i="33"/>
  <c r="O29" i="33"/>
  <c r="Q12" i="33"/>
  <c r="Q16" i="33"/>
  <c r="M29" i="33"/>
  <c r="Q15" i="33"/>
  <c r="Q10" i="33"/>
  <c r="Q22" i="33"/>
  <c r="Q20" i="33"/>
  <c r="Q11" i="33"/>
  <c r="Q11" i="35"/>
  <c r="Q27" i="35"/>
  <c r="N29" i="35"/>
  <c r="Q22" i="35"/>
  <c r="Q19" i="35"/>
  <c r="Q13" i="35"/>
  <c r="Q23" i="35"/>
  <c r="M29" i="35"/>
  <c r="Q10" i="35"/>
  <c r="O29" i="35"/>
  <c r="Q29" i="35" s="1"/>
  <c r="Q25" i="35"/>
  <c r="Q24" i="35"/>
  <c r="V10" i="38"/>
  <c r="S25" i="38"/>
  <c r="S13" i="38"/>
  <c r="W13" i="38"/>
  <c r="V27" i="38"/>
  <c r="V18" i="38"/>
  <c r="S14" i="38"/>
  <c r="W14" i="38" s="1"/>
  <c r="Q29" i="38"/>
  <c r="S9" i="38"/>
  <c r="V24" i="38"/>
  <c r="O11" i="38"/>
  <c r="W11" i="38" s="1"/>
  <c r="N29" i="38"/>
  <c r="O29" i="38" s="1"/>
  <c r="U27" i="38"/>
  <c r="V11" i="38"/>
  <c r="S28" i="32"/>
  <c r="V13" i="32"/>
  <c r="V21" i="32"/>
  <c r="S27" i="32"/>
  <c r="U27" i="32"/>
  <c r="N29" i="32"/>
  <c r="O29" i="32" s="1"/>
  <c r="S17" i="32"/>
  <c r="O25" i="32"/>
  <c r="W25" i="32" s="1"/>
  <c r="O13" i="32"/>
  <c r="S25" i="32"/>
  <c r="S13" i="32"/>
  <c r="U13" i="32"/>
  <c r="O27" i="32"/>
  <c r="W27" i="32" s="1"/>
  <c r="Q29" i="32"/>
  <c r="V23" i="39"/>
  <c r="S17" i="39"/>
  <c r="S20" i="39"/>
  <c r="V20" i="39"/>
  <c r="S19" i="39"/>
  <c r="W19" i="39"/>
  <c r="V25" i="39"/>
  <c r="N29" i="39"/>
  <c r="Q29" i="39"/>
  <c r="S29" i="39" s="1"/>
  <c r="R29" i="39"/>
  <c r="U9" i="39"/>
  <c r="W25" i="39"/>
  <c r="S14" i="39"/>
  <c r="S22" i="39"/>
  <c r="P29" i="33"/>
  <c r="Q29" i="33" s="1"/>
  <c r="E13" i="45" s="1"/>
  <c r="Q9" i="33"/>
  <c r="P29" i="35"/>
  <c r="Q9" i="35"/>
  <c r="S11" i="38"/>
  <c r="V9" i="38"/>
  <c r="S27" i="38"/>
  <c r="R29" i="38"/>
  <c r="R29" i="32"/>
  <c r="S29" i="32" s="1"/>
  <c r="V17" i="32"/>
  <c r="S10" i="32"/>
  <c r="W10" i="32"/>
  <c r="V10" i="32"/>
  <c r="V27" i="32"/>
  <c r="V25" i="32"/>
  <c r="S9" i="39"/>
  <c r="V9" i="39"/>
  <c r="K30" i="31" l="1"/>
  <c r="F9" i="45"/>
  <c r="G13" i="45"/>
  <c r="H13" i="45" s="1"/>
  <c r="U29" i="39"/>
  <c r="V29" i="39"/>
  <c r="H23" i="30"/>
  <c r="Q23" i="30" s="1"/>
  <c r="E5" i="45" s="1"/>
  <c r="W13" i="32"/>
  <c r="K29" i="32"/>
  <c r="W29" i="32" s="1"/>
  <c r="E7" i="45" s="1"/>
  <c r="G7" i="45" s="1"/>
  <c r="H7" i="45" s="1"/>
  <c r="W22" i="32"/>
  <c r="W20" i="38"/>
  <c r="W28" i="32"/>
  <c r="L30" i="31"/>
  <c r="W27" i="38"/>
  <c r="U29" i="38"/>
  <c r="L43" i="30"/>
  <c r="L37" i="30"/>
  <c r="W17" i="32"/>
  <c r="W28" i="39"/>
  <c r="W9" i="38"/>
  <c r="R23" i="30"/>
  <c r="J29" i="33"/>
  <c r="E12" i="45" s="1"/>
  <c r="G12" i="45" s="1"/>
  <c r="H12" i="45" s="1"/>
  <c r="V29" i="32"/>
  <c r="W12" i="39"/>
  <c r="K37" i="30"/>
  <c r="W14" i="39"/>
  <c r="W23" i="38"/>
  <c r="K29" i="38"/>
  <c r="Q42" i="30"/>
  <c r="W26" i="39"/>
  <c r="F37" i="30"/>
  <c r="R37" i="30" s="1"/>
  <c r="W21" i="39"/>
  <c r="W12" i="32"/>
  <c r="W16" i="39"/>
  <c r="W20" i="32"/>
  <c r="W25" i="38"/>
  <c r="W15" i="38"/>
  <c r="W22" i="39"/>
  <c r="W10" i="39"/>
  <c r="W17" i="39"/>
  <c r="S29" i="38"/>
  <c r="W24" i="32"/>
  <c r="W9" i="32"/>
  <c r="W15" i="32"/>
  <c r="W20" i="39"/>
  <c r="W29" i="38"/>
  <c r="E10" i="45" s="1"/>
  <c r="G10" i="45" s="1"/>
  <c r="H10" i="45" s="1"/>
  <c r="K43" i="30"/>
  <c r="Q43" i="30" s="1"/>
  <c r="F5" i="45" s="1"/>
  <c r="G5" i="45" s="1"/>
  <c r="H5" i="45" s="1"/>
  <c r="W29" i="39"/>
  <c r="E11" i="45" s="1"/>
  <c r="G11" i="45" s="1"/>
  <c r="H11" i="45" s="1"/>
  <c r="H43" i="30"/>
  <c r="Q37" i="30"/>
  <c r="Q26" i="30"/>
  <c r="U29" i="32"/>
  <c r="V29" i="38"/>
  <c r="F30" i="31"/>
  <c r="R29" i="30"/>
  <c r="F43" i="30" l="1"/>
  <c r="R43" i="30" s="1"/>
  <c r="E9" i="45"/>
  <c r="G9" i="45" s="1"/>
  <c r="H9" i="45" s="1"/>
</calcChain>
</file>

<file path=xl/sharedStrings.xml><?xml version="1.0" encoding="utf-8"?>
<sst xmlns="http://schemas.openxmlformats.org/spreadsheetml/2006/main" count="444" uniqueCount="248">
  <si>
    <t>Total</t>
  </si>
  <si>
    <t>Table of Contents</t>
  </si>
  <si>
    <t>Worksheet</t>
  </si>
  <si>
    <t>Full Name</t>
  </si>
  <si>
    <t>Forms Submission Date:</t>
  </si>
  <si>
    <t>General Insurance Classes</t>
  </si>
  <si>
    <t>Life Insurance Classes</t>
  </si>
  <si>
    <t>Color Legend</t>
  </si>
  <si>
    <t>Blue</t>
  </si>
  <si>
    <t>Blank</t>
  </si>
  <si>
    <t>To be completed (input cell)</t>
  </si>
  <si>
    <t>Yellow</t>
  </si>
  <si>
    <t>Calculation cell</t>
  </si>
  <si>
    <t>Blocked cell (does not allow input)</t>
  </si>
  <si>
    <t>1a. Protection Insurance, death-related</t>
  </si>
  <si>
    <t>1b. Protection Insurance, disability-related</t>
  </si>
  <si>
    <t>2a. Protection and Savings Insurance, death-related</t>
  </si>
  <si>
    <t xml:space="preserve">    a. Personal Accident</t>
  </si>
  <si>
    <t xml:space="preserve">    b. Work Related</t>
  </si>
  <si>
    <t xml:space="preserve">    c. Employer's Liability</t>
  </si>
  <si>
    <t xml:space="preserve">    d. Third-Party Liability</t>
  </si>
  <si>
    <t xml:space="preserve">    e. General Liability</t>
  </si>
  <si>
    <t xml:space="preserve">    g. Medical Liability</t>
  </si>
  <si>
    <t xml:space="preserve">    h. Professional Liability</t>
  </si>
  <si>
    <t xml:space="preserve">    I. Theft and Burglary</t>
  </si>
  <si>
    <t xml:space="preserve">    j. Fidelity</t>
  </si>
  <si>
    <t xml:space="preserve">    k. Safe Burglary</t>
  </si>
  <si>
    <t xml:space="preserve">    l. Other Liability</t>
  </si>
  <si>
    <t xml:space="preserve">    f. Product Liability</t>
  </si>
  <si>
    <t xml:space="preserve">
</t>
  </si>
  <si>
    <t>3. Other Protection and Savings Insurance</t>
  </si>
  <si>
    <t>3. Property Insurance</t>
  </si>
  <si>
    <t>1. Accident and Liability Insurance:</t>
  </si>
  <si>
    <t>2a. Motor Insurance, compulsory</t>
  </si>
  <si>
    <t>4a. Marine Insurance, hull</t>
  </si>
  <si>
    <t>4b. Marine Insurance, cargo</t>
  </si>
  <si>
    <t>5. Aviation Insurance</t>
  </si>
  <si>
    <t>6. Energy Insurance</t>
  </si>
  <si>
    <t>7. Engineering Insurance</t>
  </si>
  <si>
    <t>Column header - Summary/ Consolidated</t>
  </si>
  <si>
    <t>Row header - Classes of insurance</t>
  </si>
  <si>
    <t>Green</t>
  </si>
  <si>
    <t>Line</t>
  </si>
  <si>
    <t>8. Other General Insurance</t>
  </si>
  <si>
    <t>9a. Health Insurance, compulsory</t>
  </si>
  <si>
    <t>Financial Year:</t>
  </si>
  <si>
    <t>Classes of Business</t>
  </si>
  <si>
    <t>General and Health Insurance</t>
  </si>
  <si>
    <t>Protection and Savings Insurance</t>
  </si>
  <si>
    <t>Total Insurance</t>
  </si>
  <si>
    <t>Form</t>
  </si>
  <si>
    <t>Current Period</t>
  </si>
  <si>
    <t>Prior Period</t>
  </si>
  <si>
    <t>[A]</t>
  </si>
  <si>
    <t>[B]</t>
  </si>
  <si>
    <t>[C]</t>
  </si>
  <si>
    <t>[D]</t>
  </si>
  <si>
    <t>[E] = A+C</t>
  </si>
  <si>
    <t>[F] = B+D</t>
  </si>
  <si>
    <t xml:space="preserve">Tangible assets </t>
  </si>
  <si>
    <t>Intangible assets</t>
  </si>
  <si>
    <t>Other assets</t>
  </si>
  <si>
    <t>Investments</t>
  </si>
  <si>
    <t>Schedule 1 - Assets</t>
  </si>
  <si>
    <t>Other liabilities</t>
  </si>
  <si>
    <t>Share capital</t>
  </si>
  <si>
    <t>Schedule 2 - Liabilities and Shareholders' Equity</t>
  </si>
  <si>
    <t>Retained earnings</t>
  </si>
  <si>
    <t>Other equity</t>
  </si>
  <si>
    <t>Schedule 1 - Revenues</t>
  </si>
  <si>
    <t>Schedule 2 - Expenses</t>
  </si>
  <si>
    <t>Investment income</t>
  </si>
  <si>
    <t>Other income</t>
  </si>
  <si>
    <t>Other expenses</t>
  </si>
  <si>
    <t>Premiums payable to insurers and reinsurers</t>
  </si>
  <si>
    <t>Accrued income</t>
  </si>
  <si>
    <t>Restricted cash</t>
  </si>
  <si>
    <t>Unrestricted cash and cash equivalents</t>
  </si>
  <si>
    <t>Deferred costs and prepaid expenses</t>
  </si>
  <si>
    <t>Deferred income and accrued expenses</t>
  </si>
  <si>
    <t>Other receivables</t>
  </si>
  <si>
    <t>Other payables</t>
  </si>
  <si>
    <t>Commissions receivable from insurers and reinsurers</t>
  </si>
  <si>
    <t>Training and education</t>
  </si>
  <si>
    <t>Salaries and benefits</t>
  </si>
  <si>
    <t>Marketing, advertising and promotion</t>
  </si>
  <si>
    <t>Depreciation and amortization</t>
  </si>
  <si>
    <t>Interest expense</t>
  </si>
  <si>
    <t>Investment expense</t>
  </si>
  <si>
    <t>[E]</t>
  </si>
  <si>
    <t>Notes</t>
  </si>
  <si>
    <t>Full Name of Insurer or Reinsurer</t>
  </si>
  <si>
    <t>All other insurers and reinsurers</t>
  </si>
  <si>
    <t>Not Due Yet</t>
  </si>
  <si>
    <t>Overdue for less than 30 days</t>
  </si>
  <si>
    <t>Overdue for 30 to 90 days</t>
  </si>
  <si>
    <t>Overdue for 90 to 180 days</t>
  </si>
  <si>
    <t>Overdue for more than 180 days</t>
  </si>
  <si>
    <t>[F]</t>
  </si>
  <si>
    <t>[G] = sum B to F</t>
  </si>
  <si>
    <t>Accounts Receivable</t>
  </si>
  <si>
    <t>Accounts Payable</t>
  </si>
  <si>
    <t>[H]</t>
  </si>
  <si>
    <t>[I]</t>
  </si>
  <si>
    <t>[J]</t>
  </si>
  <si>
    <t>[K]</t>
  </si>
  <si>
    <t>[L]</t>
  </si>
  <si>
    <t>[M] = sum H to L</t>
  </si>
  <si>
    <t>All other policyholders</t>
  </si>
  <si>
    <t xml:space="preserve">Only include policholders that meet the following criteria: </t>
  </si>
  <si>
    <t>Balance Sheet</t>
  </si>
  <si>
    <t>Income Statement</t>
  </si>
  <si>
    <t>Accounts Receivable from/ Payable to Major Insurers and Reinsurers</t>
  </si>
  <si>
    <t>Name:</t>
  </si>
  <si>
    <t>Total Assets [sum 11 to 23]</t>
  </si>
  <si>
    <t>Fees receivable from policyholders</t>
  </si>
  <si>
    <t>[D]=B+C</t>
  </si>
  <si>
    <t>[G]=E+F</t>
  </si>
  <si>
    <t>[J]=H+I</t>
  </si>
  <si>
    <t>Form 111</t>
  </si>
  <si>
    <t>Form 112</t>
  </si>
  <si>
    <t>Form 113</t>
  </si>
  <si>
    <t>Form 114</t>
  </si>
  <si>
    <t>Form 115</t>
  </si>
  <si>
    <t>Form 111 - Balance Sheet</t>
  </si>
  <si>
    <t>Form 112 - Income Statement</t>
  </si>
  <si>
    <t>Commissions earned from insurance</t>
  </si>
  <si>
    <t>Commissions earned from reinsurance</t>
  </si>
  <si>
    <t>Fees earned from insurance</t>
  </si>
  <si>
    <t>Fees earned from reinsurance</t>
  </si>
  <si>
    <t>Insurance</t>
  </si>
  <si>
    <t>Reinsurance outside KSA</t>
  </si>
  <si>
    <t>Reinsurance Inside KSA</t>
  </si>
  <si>
    <t>Total [sum 11 to 30]</t>
  </si>
  <si>
    <t>Only include insurers and reinsurers for which written premiums represent 5% or more of total written premiums</t>
  </si>
  <si>
    <t>Form 113 - Written Premiums from Major Insurers and Reinsurers</t>
  </si>
  <si>
    <t>Protection and Saving Insurance</t>
  </si>
  <si>
    <t>Form 116 - Accounts Receivable from/ Payable to Major Insurers and Reinsurers</t>
  </si>
  <si>
    <t>Form 114 - Commissions Earned from Major Insurers and Reinsurers</t>
  </si>
  <si>
    <t>Only include insurers and reinsurers for which commissions earned represent 5% or more of total commissions earned</t>
  </si>
  <si>
    <t>Only include insurers and reinsurers for which fees earned represent 5% or more of total fees earned</t>
  </si>
  <si>
    <t>Form 118 - Broker Information</t>
  </si>
  <si>
    <t>Form 116</t>
  </si>
  <si>
    <t>Form 117</t>
  </si>
  <si>
    <t>Form 118</t>
  </si>
  <si>
    <t>Written Premiums from Major Insurers and Reinsurers</t>
  </si>
  <si>
    <t>Commissions Earned from Major Insurers and Reinsurers</t>
  </si>
  <si>
    <t>Broker Information</t>
  </si>
  <si>
    <t>Full Name of Broker</t>
  </si>
  <si>
    <t>Reinsurance</t>
  </si>
  <si>
    <t>- Indicate with an "X" whether each broker sells insurance (column B) or reinsurance (column C)</t>
  </si>
  <si>
    <t>116, 117</t>
  </si>
  <si>
    <t>Full Name of Insurer or Reinsurer
(same as Form 113)</t>
  </si>
  <si>
    <t>Amounts in SR '000</t>
  </si>
  <si>
    <t>Amounts in SR'000</t>
  </si>
  <si>
    <t>Form 115 - Fees Earned in Respect of Business by Major Insurers and Reinsurers</t>
  </si>
  <si>
    <t>Fees Earned in Respect of Business by Major Insurers and Reinsurers</t>
  </si>
  <si>
    <t>Fees not associated with particular insurers/reinsurers</t>
  </si>
  <si>
    <t>2b. Protection and Savings Insurance, disability-related</t>
  </si>
  <si>
    <t>Total Revenue [sum 11 to 16]</t>
  </si>
  <si>
    <t>[M]=K+L</t>
  </si>
  <si>
    <t>Zakat and Taxation</t>
  </si>
  <si>
    <t>Employees terminal benefits</t>
  </si>
  <si>
    <t>Statutory Reserves</t>
  </si>
  <si>
    <t>Total Liabilities and Equity [49+59]</t>
  </si>
  <si>
    <t>Income tax charge</t>
  </si>
  <si>
    <t>Zakat</t>
  </si>
  <si>
    <t>Total Expenses [sum 21 to 29]</t>
  </si>
  <si>
    <t>Net Income [19-39]</t>
  </si>
  <si>
    <t>Form 119 - Related Party Information</t>
  </si>
  <si>
    <t>Full Name of Related Party</t>
  </si>
  <si>
    <t>Opening Balance</t>
  </si>
  <si>
    <t>Closing Balance</t>
  </si>
  <si>
    <t>Aggregate Value of Transactions</t>
  </si>
  <si>
    <t>Form 119</t>
  </si>
  <si>
    <t>Related Party Information</t>
  </si>
  <si>
    <t>(1) Only include related parties whose aggregate value of transactions exceeds 5% of the total transactions</t>
  </si>
  <si>
    <t>Short term</t>
  </si>
  <si>
    <t>Accounts Receivable from/ Payable to Major Policyholders/ Clients</t>
  </si>
  <si>
    <t>Unearned Fees</t>
  </si>
  <si>
    <t>Long Term</t>
  </si>
  <si>
    <t>Total Liabilities [sum 31 to 41]</t>
  </si>
  <si>
    <t>Premiums receivable from policyholders</t>
  </si>
  <si>
    <t>Form 117 - Accounts Receivable from/ Payable to Major Policyholders</t>
  </si>
  <si>
    <t>Full Name of Policyholder</t>
  </si>
  <si>
    <t>(a) Policyholders for which accounts receivable represent 5% or more of total accounts receivable, or</t>
  </si>
  <si>
    <t>(b) Policyholders for which accounts payable represent 5% or more of total accounts payable</t>
  </si>
  <si>
    <t>Insurance Supervision Department</t>
  </si>
  <si>
    <t>Protection Insurance</t>
  </si>
  <si>
    <t>Other Protection and Savings Insurance</t>
  </si>
  <si>
    <t>[G]</t>
  </si>
  <si>
    <t>[I] = A+C+E+G</t>
  </si>
  <si>
    <t>[J] = B+D+F+H</t>
  </si>
  <si>
    <t>Insurance Inside KSA</t>
  </si>
  <si>
    <t>Insurance Outside KSA</t>
  </si>
  <si>
    <t>[N]=B+E+H+K</t>
  </si>
  <si>
    <t>[O]=C+F+I+L</t>
  </si>
  <si>
    <t>[P]=D+G+J+M</t>
  </si>
  <si>
    <t>Total Equity [sum 51 to 54]</t>
  </si>
  <si>
    <t>9b. Health Insurance, compulsory + others</t>
  </si>
  <si>
    <t xml:space="preserve">2b. Motor Insurance, compulsory + others </t>
  </si>
  <si>
    <t>Accounts payable [35+36]</t>
  </si>
  <si>
    <t>Accounts receivable [sum 14 to 17]</t>
  </si>
  <si>
    <t>Borrowings [32+33]</t>
  </si>
  <si>
    <t>Reporting Period:</t>
  </si>
  <si>
    <t>Applicable Fee Rate (AFR) =</t>
  </si>
  <si>
    <t>Semester</t>
  </si>
  <si>
    <t>Period</t>
  </si>
  <si>
    <t>Total Earned Commissions</t>
  </si>
  <si>
    <t>Supervision Fees</t>
  </si>
  <si>
    <t>[B] = (A * AFR)</t>
  </si>
  <si>
    <t>Total Supervision Fees Paid:</t>
  </si>
  <si>
    <t>Semi-Annual Financial Reporting Forms for Intermediaries - Version 1.3</t>
  </si>
  <si>
    <t>Jan - Jun</t>
  </si>
  <si>
    <t>Jul - Dec</t>
  </si>
  <si>
    <t>Form 120 - Calculation of the Semi-Annual Supervision Fees</t>
  </si>
  <si>
    <t>Form 120</t>
  </si>
  <si>
    <t>Calculation of Semi-Annual Supervision Fees</t>
  </si>
  <si>
    <t>VALIDATION RULES</t>
  </si>
  <si>
    <t>Left Value</t>
  </si>
  <si>
    <t>Right Value</t>
  </si>
  <si>
    <t>Discrepancy</t>
  </si>
  <si>
    <t>Pass/Fail</t>
  </si>
  <si>
    <t>Description</t>
  </si>
  <si>
    <r>
      <t xml:space="preserve">Formula </t>
    </r>
    <r>
      <rPr>
        <b/>
        <sz val="10"/>
        <color indexed="12"/>
        <rFont val="Arial"/>
        <family val="2"/>
      </rPr>
      <t>(Cell)</t>
    </r>
  </si>
  <si>
    <t>Q23=Q43</t>
  </si>
  <si>
    <t>Assets should equal to liability (current period)</t>
  </si>
  <si>
    <t>113/111</t>
  </si>
  <si>
    <t xml:space="preserve">If premiums are non zero then revenues are also non zero </t>
  </si>
  <si>
    <t>113/112</t>
  </si>
  <si>
    <t>114/112</t>
  </si>
  <si>
    <t>Cell W29 in Form 114 must equal to cells K10+K11 in Form 112</t>
  </si>
  <si>
    <t>115/112</t>
  </si>
  <si>
    <t>Cell W29 in Form 115 must equal to cells K12+K13 in Form 112</t>
  </si>
  <si>
    <t>116/117/111</t>
  </si>
  <si>
    <t>Cell J29 in Form 116 + cell J29 in Form 117 must equal to cell Q12 in Form 111</t>
  </si>
  <si>
    <t>Commissions earned in Form 114 (W29) must equal to commissions earned in Form 112 (K10+K11)</t>
  </si>
  <si>
    <t>Fees earned in Form 115 (W29) must equal to fees earned in Form 112 (K12+K13)</t>
  </si>
  <si>
    <t>If W29 Form 113 is non 0 then K16 Forms 112 must also be non 0</t>
  </si>
  <si>
    <t>Cell Q29 in Form 116 + cell Q29 in Form 117 must equal to cell Q29 in Form 111</t>
  </si>
  <si>
    <t xml:space="preserve">Accounts receivalble in Forms 116 and 117 must equal accounts receivable in Form 111 </t>
  </si>
  <si>
    <t xml:space="preserve">Accounts payable in Forms 116 and 117 must equal account payable in Form 111 cell </t>
  </si>
  <si>
    <t>if premiums are non zero then deferred income or unearned income must be non zeor</t>
  </si>
  <si>
    <t>if W29 Form 113 is non zero then Q32+Q33 Form 111 must also be non zero</t>
  </si>
  <si>
    <t>Expenses should be non negative</t>
  </si>
  <si>
    <t>Range E19:I27 should include non negative numbers only</t>
  </si>
  <si>
    <t xml:space="preserve">If premium payable to insurance is non zero then restricted cash must also be non zero  </t>
  </si>
  <si>
    <t>If Q30 is non 0 then Q11 must also be non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</si>
</sst>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\-mmm\-yy;@"/>
    <numFmt numFmtId="165" formatCode="#,##0;\(#,##0\);\-_)"/>
    <numFmt numFmtId="166" formatCode="0.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7" fillId="0" borderId="0">
      <alignment horizontal="left" vertical="center" wrapText="1"/>
    </xf>
    <xf numFmtId="0" fontId="17" fillId="0" borderId="1" applyBorder="0">
      <alignment horizontal="left" vertical="center" wrapText="1"/>
    </xf>
    <xf numFmtId="0" fontId="17" fillId="0" borderId="0">
      <alignment horizontal="center" vertical="top" wrapText="1"/>
    </xf>
    <xf numFmtId="0" fontId="17" fillId="0" borderId="0">
      <alignment horizontal="left" vertical="center"/>
    </xf>
    <xf numFmtId="0" fontId="3" fillId="0" borderId="0">
      <alignment vertical="center" wrapText="1"/>
    </xf>
    <xf numFmtId="0" fontId="3" fillId="0" borderId="0">
      <alignment horizontal="left" vertical="center"/>
    </xf>
    <xf numFmtId="0" fontId="18" fillId="0" borderId="0">
      <alignment vertical="top"/>
    </xf>
    <xf numFmtId="0" fontId="19" fillId="0" borderId="2">
      <alignment horizontal="left" vertical="center" wrapText="1"/>
    </xf>
    <xf numFmtId="0" fontId="19" fillId="0" borderId="2">
      <alignment horizontal="left" vertical="center"/>
    </xf>
    <xf numFmtId="0" fontId="20" fillId="0" borderId="0">
      <alignment horizontal="center" vertical="top" wrapText="1"/>
    </xf>
    <xf numFmtId="0" fontId="21" fillId="0" borderId="0">
      <alignment textRotation="90"/>
    </xf>
    <xf numFmtId="0" fontId="17" fillId="0" borderId="3">
      <alignment horizontal="center" vertical="center"/>
    </xf>
    <xf numFmtId="0" fontId="19" fillId="0" borderId="0">
      <alignment horizontal="center" vertical="center"/>
    </xf>
    <xf numFmtId="0" fontId="22" fillId="0" borderId="0"/>
    <xf numFmtId="0" fontId="23" fillId="0" borderId="4">
      <alignment horizontal="left" vertical="top" wrapText="1"/>
    </xf>
    <xf numFmtId="0" fontId="23" fillId="0" borderId="4">
      <alignment horizontal="centerContinuous" vertical="top" wrapText="1"/>
    </xf>
    <xf numFmtId="0" fontId="18" fillId="0" borderId="0">
      <alignment vertical="top"/>
    </xf>
  </cellStyleXfs>
  <cellXfs count="267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5" xfId="0" applyFont="1" applyBorder="1" applyAlignment="1"/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3" xfId="0" applyNumberFormat="1" applyFont="1" applyBorder="1" applyAlignment="1" applyProtection="1">
      <alignment horizontal="left" vertical="center"/>
      <protection locked="0"/>
    </xf>
    <xf numFmtId="164" fontId="11" fillId="0" borderId="3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wrapText="1"/>
    </xf>
    <xf numFmtId="0" fontId="24" fillId="0" borderId="0" xfId="0" applyFont="1" applyFill="1" applyBorder="1" applyAlignment="1" applyProtection="1">
      <alignment horizontal="center"/>
    </xf>
    <xf numFmtId="0" fontId="7" fillId="0" borderId="0" xfId="0" applyFont="1" applyAlignment="1"/>
    <xf numFmtId="0" fontId="25" fillId="0" borderId="0" xfId="0" applyFont="1"/>
    <xf numFmtId="165" fontId="1" fillId="0" borderId="0" xfId="0" applyNumberFormat="1" applyFont="1"/>
    <xf numFmtId="0" fontId="16" fillId="0" borderId="0" xfId="0" applyFont="1" applyAlignment="1"/>
    <xf numFmtId="0" fontId="16" fillId="0" borderId="5" xfId="0" applyFont="1" applyBorder="1" applyAlignment="1"/>
    <xf numFmtId="165" fontId="1" fillId="0" borderId="5" xfId="0" applyNumberFormat="1" applyFont="1" applyBorder="1"/>
    <xf numFmtId="165" fontId="18" fillId="2" borderId="3" xfId="0" applyNumberFormat="1" applyFont="1" applyFill="1" applyBorder="1" applyAlignment="1">
      <alignment horizontal="centerContinuous" wrapText="1"/>
    </xf>
    <xf numFmtId="165" fontId="18" fillId="2" borderId="3" xfId="0" applyNumberFormat="1" applyFont="1" applyFill="1" applyBorder="1" applyAlignment="1">
      <alignment horizontal="centerContinuous" vertical="center" wrapText="1"/>
    </xf>
    <xf numFmtId="165" fontId="18" fillId="2" borderId="3" xfId="0" applyNumberFormat="1" applyFont="1" applyFill="1" applyBorder="1" applyAlignment="1">
      <alignment horizontal="center" wrapText="1"/>
    </xf>
    <xf numFmtId="0" fontId="16" fillId="0" borderId="0" xfId="0" applyFont="1"/>
    <xf numFmtId="0" fontId="3" fillId="0" borderId="0" xfId="0" applyFont="1"/>
    <xf numFmtId="0" fontId="26" fillId="0" borderId="0" xfId="0" applyFont="1"/>
    <xf numFmtId="0" fontId="0" fillId="3" borderId="1" xfId="0" applyFill="1" applyBorder="1"/>
    <xf numFmtId="0" fontId="16" fillId="3" borderId="6" xfId="0" applyFont="1" applyFill="1" applyBorder="1"/>
    <xf numFmtId="0" fontId="3" fillId="3" borderId="3" xfId="0" applyFont="1" applyFill="1" applyBorder="1" applyAlignment="1">
      <alignment horizontal="center"/>
    </xf>
    <xf numFmtId="165" fontId="1" fillId="4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3" fillId="4" borderId="1" xfId="0" applyFont="1" applyFill="1" applyBorder="1"/>
    <xf numFmtId="0" fontId="26" fillId="4" borderId="6" xfId="0" applyFont="1" applyFill="1" applyBorder="1"/>
    <xf numFmtId="0" fontId="3" fillId="4" borderId="3" xfId="0" applyFont="1" applyFill="1" applyBorder="1" applyAlignment="1">
      <alignment horizontal="center"/>
    </xf>
    <xf numFmtId="165" fontId="18" fillId="4" borderId="3" xfId="0" applyNumberFormat="1" applyFont="1" applyFill="1" applyBorder="1"/>
    <xf numFmtId="165" fontId="1" fillId="0" borderId="0" xfId="0" applyNumberFormat="1" applyFont="1" applyFill="1"/>
    <xf numFmtId="0" fontId="0" fillId="3" borderId="3" xfId="0" applyFill="1" applyBorder="1"/>
    <xf numFmtId="0" fontId="27" fillId="0" borderId="0" xfId="0" applyFont="1" applyAlignment="1"/>
    <xf numFmtId="0" fontId="6" fillId="0" borderId="0" xfId="0" applyFont="1" applyAlignment="1"/>
    <xf numFmtId="0" fontId="7" fillId="0" borderId="0" xfId="0" applyFont="1" applyFill="1" applyBorder="1" applyAlignment="1" applyProtection="1">
      <alignment horizontal="center"/>
      <protection locked="0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Alignment="1"/>
    <xf numFmtId="0" fontId="10" fillId="0" borderId="0" xfId="0" applyFont="1" applyFill="1" applyBorder="1" applyAlignment="1"/>
    <xf numFmtId="0" fontId="16" fillId="0" borderId="0" xfId="0" applyFont="1" applyFill="1" applyBorder="1" applyAlignment="1"/>
    <xf numFmtId="165" fontId="10" fillId="0" borderId="0" xfId="0" applyNumberFormat="1" applyFont="1" applyFill="1" applyBorder="1" applyAlignment="1"/>
    <xf numFmtId="166" fontId="10" fillId="3" borderId="4" xfId="0" applyNumberFormat="1" applyFont="1" applyFill="1" applyBorder="1" applyAlignment="1"/>
    <xf numFmtId="166" fontId="10" fillId="3" borderId="3" xfId="0" applyNumberFormat="1" applyFont="1" applyFill="1" applyBorder="1" applyAlignment="1">
      <alignment vertical="center"/>
    </xf>
    <xf numFmtId="0" fontId="28" fillId="0" borderId="0" xfId="0" applyFont="1"/>
    <xf numFmtId="165" fontId="0" fillId="0" borderId="0" xfId="0" applyNumberFormat="1"/>
    <xf numFmtId="165" fontId="3" fillId="2" borderId="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Continuous"/>
    </xf>
    <xf numFmtId="0" fontId="0" fillId="0" borderId="0" xfId="0" quotePrefix="1"/>
    <xf numFmtId="165" fontId="18" fillId="2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/>
    <xf numFmtId="165" fontId="3" fillId="2" borderId="3" xfId="0" applyNumberFormat="1" applyFont="1" applyFill="1" applyBorder="1" applyAlignment="1">
      <alignment horizontal="centerContinuous" wrapText="1"/>
    </xf>
    <xf numFmtId="0" fontId="0" fillId="0" borderId="0" xfId="0" applyProtection="1"/>
    <xf numFmtId="0" fontId="0" fillId="0" borderId="5" xfId="0" applyBorder="1" applyProtection="1"/>
    <xf numFmtId="0" fontId="5" fillId="0" borderId="5" xfId="0" applyFont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4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11" fillId="0" borderId="0" xfId="0" applyFont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 vertical="center"/>
    </xf>
    <xf numFmtId="0" fontId="0" fillId="0" borderId="8" xfId="0" applyBorder="1" applyProtection="1"/>
    <xf numFmtId="165" fontId="1" fillId="0" borderId="3" xfId="0" applyNumberFormat="1" applyFont="1" applyBorder="1" applyProtection="1">
      <protection locked="0"/>
    </xf>
    <xf numFmtId="0" fontId="7" fillId="0" borderId="0" xfId="0" applyFont="1" applyAlignment="1" applyProtection="1"/>
    <xf numFmtId="0" fontId="27" fillId="0" borderId="0" xfId="0" applyFont="1" applyAlignment="1" applyProtection="1"/>
    <xf numFmtId="0" fontId="6" fillId="0" borderId="0" xfId="0" applyFont="1" applyAlignment="1" applyProtection="1"/>
    <xf numFmtId="165" fontId="6" fillId="0" borderId="0" xfId="0" applyNumberFormat="1" applyFont="1" applyAlignment="1" applyProtection="1"/>
    <xf numFmtId="0" fontId="10" fillId="0" borderId="0" xfId="0" applyFont="1" applyAlignment="1" applyProtection="1"/>
    <xf numFmtId="0" fontId="16" fillId="0" borderId="0" xfId="0" applyFont="1" applyAlignment="1" applyProtection="1"/>
    <xf numFmtId="0" fontId="7" fillId="0" borderId="0" xfId="0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/>
    <xf numFmtId="0" fontId="16" fillId="0" borderId="5" xfId="0" applyFont="1" applyBorder="1" applyAlignment="1" applyProtection="1"/>
    <xf numFmtId="165" fontId="10" fillId="0" borderId="5" xfId="0" applyNumberFormat="1" applyFont="1" applyBorder="1" applyAlignment="1" applyProtection="1"/>
    <xf numFmtId="165" fontId="16" fillId="0" borderId="5" xfId="0" applyNumberFormat="1" applyFont="1" applyBorder="1" applyAlignment="1" applyProtection="1">
      <alignment horizontal="right"/>
    </xf>
    <xf numFmtId="165" fontId="10" fillId="0" borderId="0" xfId="0" applyNumberFormat="1" applyFont="1" applyAlignment="1" applyProtection="1"/>
    <xf numFmtId="165" fontId="3" fillId="2" borderId="4" xfId="0" applyNumberFormat="1" applyFont="1" applyFill="1" applyBorder="1" applyAlignment="1" applyProtection="1">
      <alignment horizontal="centerContinuous" vertical="center" wrapText="1"/>
    </xf>
    <xf numFmtId="165" fontId="10" fillId="2" borderId="4" xfId="0" applyNumberFormat="1" applyFont="1" applyFill="1" applyBorder="1" applyAlignment="1" applyProtection="1">
      <alignment horizontal="centerContinuous" vertical="center" wrapText="1"/>
    </xf>
    <xf numFmtId="165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165" fontId="10" fillId="2" borderId="4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Continuous"/>
    </xf>
    <xf numFmtId="0" fontId="26" fillId="2" borderId="10" xfId="0" applyFont="1" applyFill="1" applyBorder="1" applyAlignment="1" applyProtection="1">
      <alignment horizontal="centerContinuous"/>
    </xf>
    <xf numFmtId="165" fontId="3" fillId="2" borderId="3" xfId="0" applyNumberFormat="1" applyFont="1" applyFill="1" applyBorder="1" applyAlignment="1" applyProtection="1">
      <alignment horizontal="centerContinuous" vertical="top" wrapText="1"/>
    </xf>
    <xf numFmtId="0" fontId="1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165" fontId="10" fillId="0" borderId="0" xfId="0" applyNumberFormat="1" applyFont="1" applyFill="1" applyBorder="1" applyAlignment="1" applyProtection="1"/>
    <xf numFmtId="166" fontId="10" fillId="3" borderId="4" xfId="0" applyNumberFormat="1" applyFont="1" applyFill="1" applyBorder="1" applyAlignment="1" applyProtection="1"/>
    <xf numFmtId="0" fontId="3" fillId="3" borderId="11" xfId="0" applyFont="1" applyFill="1" applyBorder="1" applyAlignment="1" applyProtection="1">
      <alignment horizontal="center"/>
    </xf>
    <xf numFmtId="165" fontId="10" fillId="4" borderId="3" xfId="0" applyNumberFormat="1" applyFont="1" applyFill="1" applyBorder="1" applyAlignment="1" applyProtection="1">
      <alignment horizontal="right"/>
    </xf>
    <xf numFmtId="165" fontId="10" fillId="4" borderId="11" xfId="0" applyNumberFormat="1" applyFont="1" applyFill="1" applyBorder="1" applyAlignment="1" applyProtection="1">
      <alignment horizontal="right"/>
    </xf>
    <xf numFmtId="166" fontId="10" fillId="3" borderId="3" xfId="0" applyNumberFormat="1" applyFont="1" applyFill="1" applyBorder="1" applyAlignment="1" applyProtection="1">
      <alignment vertical="center"/>
    </xf>
    <xf numFmtId="0" fontId="0" fillId="3" borderId="12" xfId="0" applyFill="1" applyBorder="1" applyAlignment="1" applyProtection="1"/>
    <xf numFmtId="0" fontId="3" fillId="4" borderId="1" xfId="0" applyFont="1" applyFill="1" applyBorder="1" applyAlignment="1" applyProtection="1">
      <alignment vertical="center"/>
    </xf>
    <xf numFmtId="0" fontId="3" fillId="4" borderId="12" xfId="0" applyFont="1" applyFill="1" applyBorder="1" applyProtection="1"/>
    <xf numFmtId="0" fontId="3" fillId="4" borderId="3" xfId="0" applyFont="1" applyFill="1" applyBorder="1" applyAlignment="1" applyProtection="1">
      <alignment horizontal="center"/>
    </xf>
    <xf numFmtId="0" fontId="28" fillId="0" borderId="0" xfId="0" applyFont="1" applyProtection="1"/>
    <xf numFmtId="165" fontId="0" fillId="0" borderId="0" xfId="0" applyNumberFormat="1" applyProtection="1"/>
    <xf numFmtId="0" fontId="29" fillId="0" borderId="0" xfId="0" applyFont="1" applyProtection="1"/>
    <xf numFmtId="0" fontId="29" fillId="0" borderId="0" xfId="0" applyFont="1" applyAlignment="1" applyProtection="1">
      <alignment horizontal="left" indent="1"/>
    </xf>
    <xf numFmtId="165" fontId="10" fillId="0" borderId="1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 indent="1"/>
    </xf>
    <xf numFmtId="165" fontId="3" fillId="2" borderId="1" xfId="0" applyNumberFormat="1" applyFont="1" applyFill="1" applyBorder="1" applyAlignment="1" applyProtection="1">
      <alignment horizontal="centerContinuous"/>
    </xf>
    <xf numFmtId="165" fontId="3" fillId="2" borderId="12" xfId="0" applyNumberFormat="1" applyFont="1" applyFill="1" applyBorder="1" applyAlignment="1" applyProtection="1">
      <alignment horizontal="centerContinuous"/>
    </xf>
    <xf numFmtId="165" fontId="3" fillId="2" borderId="6" xfId="0" applyNumberFormat="1" applyFont="1" applyFill="1" applyBorder="1" applyAlignment="1" applyProtection="1">
      <alignment horizontal="centerContinuous"/>
    </xf>
    <xf numFmtId="165" fontId="10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/>
    </xf>
    <xf numFmtId="165" fontId="10" fillId="4" borderId="3" xfId="0" applyNumberFormat="1" applyFont="1" applyFill="1" applyBorder="1" applyAlignment="1" applyProtection="1"/>
    <xf numFmtId="0" fontId="3" fillId="4" borderId="1" xfId="0" applyFont="1" applyFill="1" applyBorder="1" applyAlignment="1" applyProtection="1">
      <alignment horizontal="center"/>
    </xf>
    <xf numFmtId="165" fontId="10" fillId="0" borderId="3" xfId="0" applyNumberFormat="1" applyFont="1" applyBorder="1" applyAlignment="1" applyProtection="1">
      <protection locked="0"/>
    </xf>
    <xf numFmtId="165" fontId="3" fillId="4" borderId="3" xfId="0" applyNumberFormat="1" applyFont="1" applyFill="1" applyBorder="1"/>
    <xf numFmtId="0" fontId="3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6" fillId="0" borderId="13" xfId="0" applyFont="1" applyFill="1" applyBorder="1" applyAlignment="1" applyProtection="1">
      <alignment wrapText="1"/>
      <protection locked="0"/>
    </xf>
    <xf numFmtId="0" fontId="25" fillId="0" borderId="0" xfId="0" applyFont="1" applyProtection="1"/>
    <xf numFmtId="0" fontId="3" fillId="0" borderId="0" xfId="0" applyFont="1" applyAlignment="1" applyProtection="1">
      <alignment horizontal="center"/>
    </xf>
    <xf numFmtId="165" fontId="1" fillId="0" borderId="0" xfId="0" applyNumberFormat="1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/>
    </xf>
    <xf numFmtId="165" fontId="1" fillId="0" borderId="5" xfId="0" applyNumberFormat="1" applyFont="1" applyBorder="1" applyProtection="1"/>
    <xf numFmtId="165" fontId="18" fillId="2" borderId="3" xfId="0" applyNumberFormat="1" applyFont="1" applyFill="1" applyBorder="1" applyAlignment="1" applyProtection="1">
      <alignment horizontal="centerContinuous" wrapText="1"/>
    </xf>
    <xf numFmtId="165" fontId="18" fillId="2" borderId="3" xfId="0" applyNumberFormat="1" applyFont="1" applyFill="1" applyBorder="1" applyAlignment="1" applyProtection="1">
      <alignment horizontal="centerContinuous" vertical="center" wrapText="1"/>
    </xf>
    <xf numFmtId="165" fontId="18" fillId="2" borderId="3" xfId="0" applyNumberFormat="1" applyFont="1" applyFill="1" applyBorder="1" applyAlignment="1" applyProtection="1">
      <alignment horizontal="center" wrapText="1"/>
    </xf>
    <xf numFmtId="0" fontId="16" fillId="0" borderId="0" xfId="0" applyFont="1" applyProtection="1"/>
    <xf numFmtId="0" fontId="3" fillId="0" borderId="0" xfId="0" applyFont="1" applyProtection="1"/>
    <xf numFmtId="0" fontId="26" fillId="0" borderId="0" xfId="0" applyFont="1" applyProtection="1"/>
    <xf numFmtId="0" fontId="0" fillId="3" borderId="1" xfId="0" applyFill="1" applyBorder="1" applyProtection="1"/>
    <xf numFmtId="0" fontId="16" fillId="3" borderId="6" xfId="0" applyFont="1" applyFill="1" applyBorder="1" applyProtection="1"/>
    <xf numFmtId="0" fontId="3" fillId="3" borderId="3" xfId="0" applyFont="1" applyFill="1" applyBorder="1" applyAlignment="1" applyProtection="1">
      <alignment horizontal="center"/>
    </xf>
    <xf numFmtId="165" fontId="1" fillId="4" borderId="3" xfId="0" applyNumberFormat="1" applyFont="1" applyFill="1" applyBorder="1" applyProtection="1"/>
    <xf numFmtId="0" fontId="10" fillId="3" borderId="3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0" fontId="3" fillId="4" borderId="1" xfId="0" applyFont="1" applyFill="1" applyBorder="1" applyProtection="1"/>
    <xf numFmtId="0" fontId="26" fillId="4" borderId="6" xfId="0" applyFont="1" applyFill="1" applyBorder="1" applyProtection="1"/>
    <xf numFmtId="165" fontId="18" fillId="4" borderId="3" xfId="0" applyNumberFormat="1" applyFont="1" applyFill="1" applyBorder="1" applyProtection="1"/>
    <xf numFmtId="165" fontId="1" fillId="0" borderId="0" xfId="0" applyNumberFormat="1" applyFont="1" applyFill="1" applyProtection="1"/>
    <xf numFmtId="0" fontId="10" fillId="0" borderId="0" xfId="0" applyFont="1" applyAlignment="1" applyProtection="1">
      <alignment horizontal="center"/>
    </xf>
    <xf numFmtId="165" fontId="3" fillId="4" borderId="3" xfId="0" applyNumberFormat="1" applyFont="1" applyFill="1" applyBorder="1" applyProtection="1"/>
    <xf numFmtId="165" fontId="3" fillId="4" borderId="3" xfId="0" applyNumberFormat="1" applyFont="1" applyFill="1" applyBorder="1" applyAlignment="1" applyProtection="1">
      <alignment horizontal="right"/>
    </xf>
    <xf numFmtId="165" fontId="3" fillId="4" borderId="3" xfId="0" applyNumberFormat="1" applyFont="1" applyFill="1" applyBorder="1" applyAlignment="1" applyProtection="1"/>
    <xf numFmtId="165" fontId="3" fillId="0" borderId="0" xfId="0" applyNumberFormat="1" applyFont="1" applyBorder="1" applyAlignment="1" applyProtection="1"/>
    <xf numFmtId="165" fontId="3" fillId="0" borderId="0" xfId="0" applyNumberFormat="1" applyFont="1" applyAlignment="1" applyProtection="1"/>
    <xf numFmtId="165" fontId="3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0" applyFont="1" applyProtection="1"/>
    <xf numFmtId="0" fontId="1" fillId="0" borderId="0" xfId="0" applyFont="1" applyFill="1" applyProtection="1"/>
    <xf numFmtId="0" fontId="13" fillId="6" borderId="0" xfId="0" applyFont="1" applyFill="1" applyProtection="1"/>
    <xf numFmtId="0" fontId="13" fillId="6" borderId="0" xfId="0" applyFont="1" applyFill="1" applyAlignment="1" applyProtection="1">
      <alignment horizontal="center"/>
    </xf>
    <xf numFmtId="166" fontId="1" fillId="0" borderId="0" xfId="0" applyNumberFormat="1" applyFont="1" applyFill="1" applyProtection="1"/>
    <xf numFmtId="0" fontId="14" fillId="0" borderId="1" xfId="0" applyFont="1" applyFill="1" applyBorder="1" applyProtection="1"/>
    <xf numFmtId="0" fontId="15" fillId="0" borderId="13" xfId="0" applyFont="1" applyFill="1" applyBorder="1" applyProtection="1"/>
    <xf numFmtId="0" fontId="3" fillId="0" borderId="0" xfId="0" applyFont="1" applyAlignment="1" applyProtection="1">
      <alignment vertical="top" wrapText="1"/>
    </xf>
    <xf numFmtId="0" fontId="14" fillId="0" borderId="0" xfId="0" applyFont="1" applyFill="1" applyProtection="1"/>
    <xf numFmtId="0" fontId="15" fillId="0" borderId="14" xfId="0" applyFont="1" applyFill="1" applyBorder="1" applyProtection="1"/>
    <xf numFmtId="0" fontId="15" fillId="0" borderId="15" xfId="0" applyFont="1" applyFill="1" applyBorder="1" applyProtection="1"/>
    <xf numFmtId="0" fontId="1" fillId="0" borderId="0" xfId="0" applyFont="1" applyFill="1" applyAlignment="1" applyProtection="1">
      <alignment wrapText="1"/>
    </xf>
    <xf numFmtId="0" fontId="1" fillId="2" borderId="3" xfId="0" applyFont="1" applyFill="1" applyBorder="1" applyProtection="1"/>
    <xf numFmtId="0" fontId="1" fillId="0" borderId="0" xfId="0" applyFont="1" applyFill="1" applyAlignment="1" applyProtection="1">
      <alignment horizontal="left" indent="1"/>
    </xf>
    <xf numFmtId="0" fontId="1" fillId="3" borderId="3" xfId="0" applyFont="1" applyFill="1" applyBorder="1" applyProtection="1"/>
    <xf numFmtId="0" fontId="1" fillId="0" borderId="3" xfId="0" applyFont="1" applyFill="1" applyBorder="1" applyProtection="1"/>
    <xf numFmtId="0" fontId="1" fillId="4" borderId="3" xfId="0" applyFont="1" applyFill="1" applyBorder="1" applyProtection="1"/>
    <xf numFmtId="0" fontId="1" fillId="0" borderId="0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4" fillId="0" borderId="0" xfId="0" applyFont="1" applyFill="1" applyBorder="1" applyAlignment="1" applyProtection="1">
      <alignment horizontal="centerContinuous"/>
    </xf>
    <xf numFmtId="0" fontId="9" fillId="0" borderId="0" xfId="0" applyFont="1" applyFill="1" applyAlignment="1" applyProtection="1">
      <alignment horizontal="centerContinuous"/>
    </xf>
    <xf numFmtId="0" fontId="9" fillId="0" borderId="0" xfId="0" applyFont="1" applyFill="1" applyProtection="1"/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8" fillId="6" borderId="12" xfId="0" applyFont="1" applyFill="1" applyBorder="1" applyProtection="1"/>
    <xf numFmtId="0" fontId="8" fillId="6" borderId="12" xfId="0" applyFont="1" applyFill="1" applyBorder="1" applyAlignment="1" applyProtection="1">
      <alignment horizontal="left"/>
    </xf>
    <xf numFmtId="0" fontId="6" fillId="6" borderId="12" xfId="0" applyFont="1" applyFill="1" applyBorder="1" applyProtection="1"/>
    <xf numFmtId="0" fontId="6" fillId="0" borderId="0" xfId="0" applyFont="1" applyProtection="1"/>
    <xf numFmtId="0" fontId="6" fillId="0" borderId="5" xfId="0" applyFont="1" applyBorder="1" applyProtection="1"/>
    <xf numFmtId="0" fontId="6" fillId="0" borderId="5" xfId="0" applyFont="1" applyFill="1" applyBorder="1" applyProtection="1"/>
    <xf numFmtId="0" fontId="16" fillId="3" borderId="13" xfId="0" applyFont="1" applyFill="1" applyBorder="1" applyAlignment="1" applyProtection="1">
      <alignment wrapText="1"/>
    </xf>
    <xf numFmtId="0" fontId="1" fillId="5" borderId="3" xfId="0" applyFont="1" applyFill="1" applyBorder="1" applyProtection="1"/>
    <xf numFmtId="0" fontId="10" fillId="3" borderId="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10" fontId="10" fillId="0" borderId="0" xfId="0" applyNumberFormat="1" applyFont="1" applyFill="1" applyAlignment="1">
      <alignment horizontal="left"/>
    </xf>
    <xf numFmtId="167" fontId="1" fillId="0" borderId="15" xfId="1" applyNumberFormat="1" applyFill="1" applyBorder="1" applyProtection="1">
      <protection locked="0"/>
    </xf>
    <xf numFmtId="167" fontId="1" fillId="0" borderId="0" xfId="1" applyNumberFormat="1"/>
    <xf numFmtId="0" fontId="0" fillId="0" borderId="0" xfId="0" applyAlignment="1">
      <alignment horizontal="right"/>
    </xf>
    <xf numFmtId="0" fontId="18" fillId="3" borderId="3" xfId="0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65" fontId="1" fillId="0" borderId="0" xfId="0" applyNumberFormat="1" applyFont="1" applyBorder="1" applyProtection="1"/>
    <xf numFmtId="0" fontId="0" fillId="0" borderId="0" xfId="0" applyBorder="1"/>
    <xf numFmtId="165" fontId="16" fillId="0" borderId="5" xfId="0" applyNumberFormat="1" applyFont="1" applyBorder="1" applyProtection="1"/>
    <xf numFmtId="0" fontId="31" fillId="0" borderId="0" xfId="0" applyFont="1"/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65" fontId="31" fillId="0" borderId="0" xfId="0" applyNumberFormat="1" applyFont="1" applyAlignment="1">
      <alignment horizontal="left"/>
    </xf>
    <xf numFmtId="0" fontId="31" fillId="0" borderId="0" xfId="0" applyFont="1" applyFill="1"/>
    <xf numFmtId="0" fontId="33" fillId="6" borderId="0" xfId="0" applyFont="1" applyFill="1"/>
    <xf numFmtId="0" fontId="33" fillId="6" borderId="0" xfId="0" applyFont="1" applyFill="1" applyAlignment="1">
      <alignment horizontal="left"/>
    </xf>
    <xf numFmtId="165" fontId="33" fillId="6" borderId="0" xfId="0" applyNumberFormat="1" applyFont="1" applyFill="1" applyAlignment="1">
      <alignment horizontal="left"/>
    </xf>
    <xf numFmtId="0" fontId="33" fillId="0" borderId="0" xfId="0" applyFont="1" applyFill="1"/>
    <xf numFmtId="0" fontId="34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2" fillId="7" borderId="3" xfId="0" applyFont="1" applyFill="1" applyBorder="1" applyAlignment="1">
      <alignment horizontal="left"/>
    </xf>
    <xf numFmtId="165" fontId="32" fillId="7" borderId="3" xfId="0" applyNumberFormat="1" applyFont="1" applyFill="1" applyBorder="1" applyAlignment="1">
      <alignment horizontal="left"/>
    </xf>
    <xf numFmtId="0" fontId="31" fillId="0" borderId="0" xfId="0" applyFont="1" applyFill="1" applyAlignment="1">
      <alignment horizontal="center"/>
    </xf>
    <xf numFmtId="0" fontId="35" fillId="0" borderId="3" xfId="0" applyFont="1" applyFill="1" applyBorder="1" applyAlignment="1">
      <alignment horizontal="left"/>
    </xf>
    <xf numFmtId="165" fontId="35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165" fontId="35" fillId="0" borderId="15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3" fillId="8" borderId="3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0" fontId="10" fillId="0" borderId="3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/>
    <xf numFmtId="0" fontId="3" fillId="4" borderId="6" xfId="0" applyFont="1" applyFill="1" applyBorder="1" applyAlignment="1"/>
    <xf numFmtId="165" fontId="3" fillId="4" borderId="1" xfId="0" applyNumberFormat="1" applyFont="1" applyFill="1" applyBorder="1" applyAlignment="1">
      <alignment horizontal="right"/>
    </xf>
    <xf numFmtId="165" fontId="3" fillId="4" borderId="12" xfId="0" applyNumberFormat="1" applyFont="1" applyFill="1" applyBorder="1" applyAlignment="1">
      <alignment horizontal="right"/>
    </xf>
    <xf numFmtId="165" fontId="3" fillId="4" borderId="6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/>
    </xf>
  </cellXfs>
  <cellStyles count="19">
    <cellStyle name="Comma" xfId="1" builtinId="3"/>
    <cellStyle name="Description" xfId="2"/>
    <cellStyle name="DescriptionCAS" xfId="3"/>
    <cellStyle name="DescriptionCtr" xfId="4"/>
    <cellStyle name="DescriptionNoWrap" xfId="5"/>
    <cellStyle name="DescriptionTitle" xfId="6"/>
    <cellStyle name="DescriptionTitleNoWrap" xfId="7"/>
    <cellStyle name="FormName" xfId="8"/>
    <cellStyle name="Heading0" xfId="9"/>
    <cellStyle name="Heading0NoWrap" xfId="10"/>
    <cellStyle name="Heading1" xfId="11"/>
    <cellStyle name="Heading2" xfId="12"/>
    <cellStyle name="Instructions" xfId="13"/>
    <cellStyle name="Normal" xfId="0" builtinId="0"/>
    <cellStyle name="Numbering" xfId="14"/>
    <cellStyle name="Standard_CPISInsurance&amp;SocialUnsurance" xfId="15"/>
    <cellStyle name="Tiny" xfId="16"/>
    <cellStyle name="TinyCAS" xfId="17"/>
    <cellStyle name="Title" xfId="18" builtinId="15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4</xdr:col>
      <xdr:colOff>76200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5" t="38723" r="33019" b="40041"/>
        <a:stretch/>
      </xdr:blipFill>
      <xdr:spPr>
        <a:xfrm>
          <a:off x="152401" y="0"/>
          <a:ext cx="1971674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39"/>
  <sheetViews>
    <sheetView showGridLines="0" tabSelected="1" zoomScaleNormal="100" workbookViewId="0">
      <selection activeCell="C6" sqref="C6"/>
    </sheetView>
  </sheetViews>
  <sheetFormatPr defaultColWidth="0" defaultRowHeight="12.75" zeroHeight="1" x14ac:dyDescent="0.2"/>
  <cols>
    <col min="1" max="1" width="3.28515625" style="54" customWidth="1"/>
    <col min="2" max="5" width="9.140625" style="54" customWidth="1"/>
    <col min="6" max="6" width="2.140625" style="54" customWidth="1"/>
    <col min="7" max="7" width="58.85546875" style="54" customWidth="1"/>
    <col min="8" max="8" width="14" style="54" customWidth="1"/>
    <col min="9" max="9" width="9.140625" style="54" customWidth="1"/>
    <col min="10" max="10" width="3.5703125" style="54" customWidth="1"/>
    <col min="11" max="11" width="1.42578125" style="54" customWidth="1"/>
    <col min="12" max="16384" width="0" style="54" hidden="1"/>
  </cols>
  <sheetData>
    <row r="1" spans="2:10" x14ac:dyDescent="0.2"/>
    <row r="2" spans="2:10" x14ac:dyDescent="0.2"/>
    <row r="3" spans="2:10" ht="27.75" customHeight="1" x14ac:dyDescent="0.25">
      <c r="B3" s="55"/>
      <c r="C3" s="55"/>
      <c r="D3" s="55"/>
      <c r="E3" s="55"/>
      <c r="F3" s="55"/>
      <c r="G3" s="55"/>
      <c r="H3" s="55"/>
      <c r="I3" s="55"/>
      <c r="J3" s="56" t="s">
        <v>187</v>
      </c>
    </row>
    <row r="4" spans="2:10" x14ac:dyDescent="0.2"/>
    <row r="5" spans="2:10" x14ac:dyDescent="0.2"/>
    <row r="6" spans="2:10" ht="15.75" x14ac:dyDescent="0.25">
      <c r="G6" s="57"/>
    </row>
    <row r="7" spans="2:10" ht="18" x14ac:dyDescent="0.25">
      <c r="B7" s="58"/>
      <c r="C7" s="59"/>
      <c r="D7" s="59"/>
      <c r="E7" s="59"/>
      <c r="F7" s="59"/>
      <c r="G7" s="60" t="s">
        <v>212</v>
      </c>
      <c r="H7" s="59"/>
      <c r="I7" s="59"/>
      <c r="J7" s="59"/>
    </row>
    <row r="8" spans="2:10" x14ac:dyDescent="0.2"/>
    <row r="9" spans="2:10" x14ac:dyDescent="0.2"/>
    <row r="10" spans="2:10" s="61" customFormat="1" ht="23.25" customHeight="1" x14ac:dyDescent="0.2">
      <c r="E10" s="62" t="s">
        <v>113</v>
      </c>
      <c r="G10" s="4"/>
    </row>
    <row r="11" spans="2:10" s="63" customFormat="1" ht="15" x14ac:dyDescent="0.2">
      <c r="E11" s="64"/>
    </row>
    <row r="12" spans="2:10" s="61" customFormat="1" ht="15" x14ac:dyDescent="0.2">
      <c r="E12" s="62" t="s">
        <v>204</v>
      </c>
      <c r="G12" s="5"/>
    </row>
    <row r="13" spans="2:10" s="61" customFormat="1" ht="15" x14ac:dyDescent="0.2">
      <c r="E13" s="62" t="s">
        <v>45</v>
      </c>
      <c r="G13" s="5"/>
    </row>
    <row r="14" spans="2:10" s="61" customFormat="1" ht="15" x14ac:dyDescent="0.2">
      <c r="E14" s="65"/>
    </row>
    <row r="15" spans="2:10" s="61" customFormat="1" ht="15" x14ac:dyDescent="0.2">
      <c r="E15" s="62" t="s">
        <v>4</v>
      </c>
      <c r="G15" s="6"/>
    </row>
    <row r="16" spans="2:10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2:10" x14ac:dyDescent="0.2"/>
    <row r="34" spans="2:10" x14ac:dyDescent="0.2"/>
    <row r="35" spans="2:10" x14ac:dyDescent="0.2"/>
    <row r="36" spans="2:10" x14ac:dyDescent="0.2"/>
    <row r="37" spans="2:10" ht="13.5" thickBot="1" x14ac:dyDescent="0.25">
      <c r="B37" s="66"/>
      <c r="C37" s="66"/>
      <c r="D37" s="66"/>
      <c r="E37" s="66"/>
      <c r="F37" s="66"/>
      <c r="G37" s="66"/>
      <c r="H37" s="66"/>
      <c r="I37" s="66"/>
      <c r="J37" s="66"/>
    </row>
    <row r="38" spans="2:10" x14ac:dyDescent="0.2"/>
    <row r="39" spans="2:10" hidden="1" x14ac:dyDescent="0.2"/>
  </sheetData>
  <sheetProtection password="E47D" sheet="1" objects="1" scenarios="1"/>
  <phoneticPr fontId="2" type="noConversion"/>
  <printOptions horizontalCentered="1"/>
  <pageMargins left="0.5" right="0.5" top="0.5" bottom="0.5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35"/>
  <sheetViews>
    <sheetView showGridLines="0" zoomScaleNormal="100" zoomScaleSheetLayoutView="80" workbookViewId="0">
      <pane ySplit="7" topLeftCell="A8" activePane="bottomLeft" state="frozen"/>
      <selection pane="bottomLeft" activeCell="J40" sqref="J40"/>
    </sheetView>
  </sheetViews>
  <sheetFormatPr defaultRowHeight="12.75" x14ac:dyDescent="0.2"/>
  <cols>
    <col min="1" max="1" width="2.5703125" style="54" customWidth="1"/>
    <col min="2" max="2" width="3.5703125" style="54" customWidth="1"/>
    <col min="3" max="3" width="42.85546875" style="54" customWidth="1"/>
    <col min="4" max="4" width="5.7109375" style="54" customWidth="1"/>
    <col min="5" max="7" width="9.28515625" style="104" customWidth="1"/>
    <col min="8" max="8" width="9.28515625" style="54" customWidth="1"/>
    <col min="9" max="9" width="9.28515625" style="104" customWidth="1"/>
    <col min="10" max="10" width="10.7109375" style="104" customWidth="1"/>
    <col min="11" max="11" width="1.28515625" style="54" customWidth="1"/>
    <col min="12" max="13" width="9.28515625" style="104" customWidth="1"/>
    <col min="14" max="16" width="9.28515625" style="54" customWidth="1"/>
    <col min="17" max="17" width="10.7109375" style="54" customWidth="1"/>
    <col min="18" max="16384" width="9.140625" style="54"/>
  </cols>
  <sheetData>
    <row r="1" spans="1:17" ht="15.75" x14ac:dyDescent="0.25">
      <c r="A1" s="11" t="str">
        <f ca="1">RIGHT(CELL("filename",A2),LEN(CELL("filename",A2))-FIND("]",CELL("filename",A2)))</f>
        <v>Form 117</v>
      </c>
      <c r="B1" s="68" t="s">
        <v>183</v>
      </c>
      <c r="C1" s="69"/>
      <c r="D1" s="70"/>
      <c r="E1" s="71"/>
      <c r="F1" s="71"/>
      <c r="G1" s="71"/>
      <c r="I1" s="71"/>
      <c r="J1" s="71"/>
      <c r="L1" s="71"/>
      <c r="M1" s="71"/>
    </row>
    <row r="2" spans="1:17" ht="15.75" x14ac:dyDescent="0.25">
      <c r="B2" s="72" t="str">
        <f>"Company: "&amp;CVR!G10</f>
        <v xml:space="preserve">Company: </v>
      </c>
      <c r="C2" s="73"/>
      <c r="D2" s="74"/>
      <c r="E2" s="75"/>
      <c r="F2" s="75"/>
      <c r="G2" s="75"/>
      <c r="I2" s="75"/>
      <c r="J2" s="75"/>
      <c r="L2" s="75"/>
      <c r="M2" s="75"/>
    </row>
    <row r="3" spans="1:17" x14ac:dyDescent="0.2">
      <c r="B3" s="76" t="str">
        <f>"Reporting Period: " &amp; CVR!G12 &amp; ", " &amp; CVR!G13</f>
        <v xml:space="preserve">Reporting Period: , </v>
      </c>
      <c r="C3" s="77"/>
      <c r="D3" s="7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 t="s">
        <v>154</v>
      </c>
    </row>
    <row r="4" spans="1:17" x14ac:dyDescent="0.2">
      <c r="B4" s="72"/>
      <c r="C4" s="73"/>
      <c r="D4" s="7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7" x14ac:dyDescent="0.2">
      <c r="B5" s="247" t="s">
        <v>184</v>
      </c>
      <c r="C5" s="248"/>
      <c r="D5" s="240" t="s">
        <v>42</v>
      </c>
      <c r="E5" s="110" t="s">
        <v>100</v>
      </c>
      <c r="F5" s="111"/>
      <c r="G5" s="111"/>
      <c r="H5" s="111"/>
      <c r="I5" s="111"/>
      <c r="J5" s="112"/>
      <c r="K5" s="80"/>
      <c r="L5" s="110" t="s">
        <v>101</v>
      </c>
      <c r="M5" s="111"/>
      <c r="N5" s="111"/>
      <c r="O5" s="111"/>
      <c r="P5" s="111"/>
      <c r="Q5" s="112"/>
    </row>
    <row r="6" spans="1:17" ht="51" x14ac:dyDescent="0.2">
      <c r="B6" s="249"/>
      <c r="C6" s="250"/>
      <c r="D6" s="241"/>
      <c r="E6" s="113" t="s">
        <v>93</v>
      </c>
      <c r="F6" s="113" t="s">
        <v>94</v>
      </c>
      <c r="G6" s="113" t="s">
        <v>95</v>
      </c>
      <c r="H6" s="113" t="s">
        <v>96</v>
      </c>
      <c r="I6" s="113" t="s">
        <v>97</v>
      </c>
      <c r="J6" s="87" t="s">
        <v>0</v>
      </c>
      <c r="K6" s="80"/>
      <c r="L6" s="113" t="s">
        <v>93</v>
      </c>
      <c r="M6" s="113" t="s">
        <v>94</v>
      </c>
      <c r="N6" s="113" t="s">
        <v>95</v>
      </c>
      <c r="O6" s="113" t="s">
        <v>96</v>
      </c>
      <c r="P6" s="113" t="s">
        <v>97</v>
      </c>
      <c r="Q6" s="87" t="s">
        <v>0</v>
      </c>
    </row>
    <row r="7" spans="1:17" ht="25.5" x14ac:dyDescent="0.2">
      <c r="B7" s="251" t="s">
        <v>53</v>
      </c>
      <c r="C7" s="252"/>
      <c r="D7" s="242"/>
      <c r="E7" s="114" t="s">
        <v>54</v>
      </c>
      <c r="F7" s="114" t="s">
        <v>55</v>
      </c>
      <c r="G7" s="114" t="s">
        <v>56</v>
      </c>
      <c r="H7" s="114" t="s">
        <v>89</v>
      </c>
      <c r="I7" s="114" t="s">
        <v>98</v>
      </c>
      <c r="J7" s="87" t="s">
        <v>99</v>
      </c>
      <c r="K7" s="80"/>
      <c r="L7" s="114" t="s">
        <v>102</v>
      </c>
      <c r="M7" s="114" t="s">
        <v>103</v>
      </c>
      <c r="N7" s="114" t="s">
        <v>104</v>
      </c>
      <c r="O7" s="114" t="s">
        <v>105</v>
      </c>
      <c r="P7" s="114" t="s">
        <v>106</v>
      </c>
      <c r="Q7" s="87" t="s">
        <v>107</v>
      </c>
    </row>
    <row r="8" spans="1:17" x14ac:dyDescent="0.2">
      <c r="B8" s="91"/>
      <c r="C8" s="92"/>
      <c r="D8" s="9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spans="1:17" x14ac:dyDescent="0.2">
      <c r="B9" s="94">
        <v>1</v>
      </c>
      <c r="C9" s="123"/>
      <c r="D9" s="115">
        <v>11</v>
      </c>
      <c r="E9" s="118"/>
      <c r="F9" s="107"/>
      <c r="G9" s="107"/>
      <c r="H9" s="107"/>
      <c r="I9" s="107"/>
      <c r="J9" s="116">
        <f t="shared" ref="J9:J29" si="0">SUM(E9:I9)</f>
        <v>0</v>
      </c>
      <c r="K9" s="80"/>
      <c r="L9" s="107"/>
      <c r="M9" s="107"/>
      <c r="N9" s="107"/>
      <c r="O9" s="107"/>
      <c r="P9" s="107"/>
      <c r="Q9" s="116">
        <f>SUM(L9:P9)</f>
        <v>0</v>
      </c>
    </row>
    <row r="10" spans="1:17" x14ac:dyDescent="0.2">
      <c r="B10" s="94">
        <v>2</v>
      </c>
      <c r="C10" s="123"/>
      <c r="D10" s="115">
        <v>12</v>
      </c>
      <c r="E10" s="118"/>
      <c r="F10" s="107"/>
      <c r="G10" s="107"/>
      <c r="H10" s="107"/>
      <c r="I10" s="107"/>
      <c r="J10" s="116">
        <f t="shared" si="0"/>
        <v>0</v>
      </c>
      <c r="K10" s="80"/>
      <c r="L10" s="107"/>
      <c r="M10" s="107"/>
      <c r="N10" s="107"/>
      <c r="O10" s="107"/>
      <c r="P10" s="107"/>
      <c r="Q10" s="116">
        <f>SUM(L10:P10)</f>
        <v>0</v>
      </c>
    </row>
    <row r="11" spans="1:17" x14ac:dyDescent="0.2">
      <c r="B11" s="94">
        <v>3</v>
      </c>
      <c r="C11" s="123"/>
      <c r="D11" s="115">
        <v>13</v>
      </c>
      <c r="E11" s="118"/>
      <c r="F11" s="107"/>
      <c r="G11" s="107"/>
      <c r="H11" s="107"/>
      <c r="I11" s="107"/>
      <c r="J11" s="116">
        <f t="shared" si="0"/>
        <v>0</v>
      </c>
      <c r="K11" s="80"/>
      <c r="L11" s="107"/>
      <c r="M11" s="107"/>
      <c r="N11" s="107"/>
      <c r="O11" s="107"/>
      <c r="P11" s="107"/>
      <c r="Q11" s="116">
        <f t="shared" ref="Q11:Q29" si="1">SUM(L11:P11)</f>
        <v>0</v>
      </c>
    </row>
    <row r="12" spans="1:17" x14ac:dyDescent="0.2">
      <c r="B12" s="94">
        <v>4</v>
      </c>
      <c r="C12" s="123"/>
      <c r="D12" s="115">
        <v>14</v>
      </c>
      <c r="E12" s="118"/>
      <c r="F12" s="107"/>
      <c r="G12" s="107"/>
      <c r="H12" s="107"/>
      <c r="I12" s="107"/>
      <c r="J12" s="116">
        <f t="shared" si="0"/>
        <v>0</v>
      </c>
      <c r="K12" s="80"/>
      <c r="L12" s="107"/>
      <c r="M12" s="107"/>
      <c r="N12" s="107"/>
      <c r="O12" s="107"/>
      <c r="P12" s="107"/>
      <c r="Q12" s="116">
        <f>SUM(L12:P12)</f>
        <v>0</v>
      </c>
    </row>
    <row r="13" spans="1:17" x14ac:dyDescent="0.2">
      <c r="B13" s="94">
        <v>5</v>
      </c>
      <c r="C13" s="123"/>
      <c r="D13" s="115">
        <v>15</v>
      </c>
      <c r="E13" s="118"/>
      <c r="F13" s="107"/>
      <c r="G13" s="107"/>
      <c r="H13" s="107"/>
      <c r="I13" s="107"/>
      <c r="J13" s="116">
        <f t="shared" si="0"/>
        <v>0</v>
      </c>
      <c r="K13" s="80"/>
      <c r="L13" s="107"/>
      <c r="M13" s="107"/>
      <c r="N13" s="107"/>
      <c r="O13" s="107"/>
      <c r="P13" s="107"/>
      <c r="Q13" s="116">
        <f t="shared" si="1"/>
        <v>0</v>
      </c>
    </row>
    <row r="14" spans="1:17" x14ac:dyDescent="0.2">
      <c r="B14" s="98">
        <v>6</v>
      </c>
      <c r="C14" s="123"/>
      <c r="D14" s="115">
        <v>16</v>
      </c>
      <c r="E14" s="118"/>
      <c r="F14" s="107"/>
      <c r="G14" s="107"/>
      <c r="H14" s="107"/>
      <c r="I14" s="107"/>
      <c r="J14" s="116">
        <f t="shared" si="0"/>
        <v>0</v>
      </c>
      <c r="K14" s="80"/>
      <c r="L14" s="107"/>
      <c r="M14" s="107"/>
      <c r="N14" s="107"/>
      <c r="O14" s="107"/>
      <c r="P14" s="107"/>
      <c r="Q14" s="116">
        <f t="shared" si="1"/>
        <v>0</v>
      </c>
    </row>
    <row r="15" spans="1:17" x14ac:dyDescent="0.2">
      <c r="B15" s="98">
        <v>7</v>
      </c>
      <c r="C15" s="123"/>
      <c r="D15" s="115">
        <v>17</v>
      </c>
      <c r="E15" s="118"/>
      <c r="F15" s="107"/>
      <c r="G15" s="107"/>
      <c r="H15" s="107"/>
      <c r="I15" s="107"/>
      <c r="J15" s="116">
        <f t="shared" si="0"/>
        <v>0</v>
      </c>
      <c r="K15" s="80"/>
      <c r="L15" s="107"/>
      <c r="M15" s="107"/>
      <c r="N15" s="107"/>
      <c r="O15" s="107"/>
      <c r="P15" s="107"/>
      <c r="Q15" s="116">
        <f t="shared" si="1"/>
        <v>0</v>
      </c>
    </row>
    <row r="16" spans="1:17" x14ac:dyDescent="0.2">
      <c r="B16" s="98">
        <v>8</v>
      </c>
      <c r="C16" s="123"/>
      <c r="D16" s="115">
        <v>18</v>
      </c>
      <c r="E16" s="118"/>
      <c r="F16" s="107"/>
      <c r="G16" s="107"/>
      <c r="H16" s="107"/>
      <c r="I16" s="107"/>
      <c r="J16" s="116">
        <f t="shared" si="0"/>
        <v>0</v>
      </c>
      <c r="K16" s="80"/>
      <c r="L16" s="107"/>
      <c r="M16" s="107"/>
      <c r="N16" s="107"/>
      <c r="O16" s="107"/>
      <c r="P16" s="107"/>
      <c r="Q16" s="116">
        <f>SUM(L16:P16)</f>
        <v>0</v>
      </c>
    </row>
    <row r="17" spans="2:17" x14ac:dyDescent="0.2">
      <c r="B17" s="98">
        <v>9</v>
      </c>
      <c r="C17" s="123"/>
      <c r="D17" s="115">
        <v>19</v>
      </c>
      <c r="E17" s="118"/>
      <c r="F17" s="107"/>
      <c r="G17" s="107"/>
      <c r="H17" s="107"/>
      <c r="I17" s="107"/>
      <c r="J17" s="116">
        <f t="shared" si="0"/>
        <v>0</v>
      </c>
      <c r="K17" s="80"/>
      <c r="L17" s="107"/>
      <c r="M17" s="107"/>
      <c r="N17" s="107"/>
      <c r="O17" s="107"/>
      <c r="P17" s="107"/>
      <c r="Q17" s="116">
        <f t="shared" si="1"/>
        <v>0</v>
      </c>
    </row>
    <row r="18" spans="2:17" x14ac:dyDescent="0.2">
      <c r="B18" s="98">
        <v>10</v>
      </c>
      <c r="C18" s="123"/>
      <c r="D18" s="115">
        <v>20</v>
      </c>
      <c r="E18" s="118"/>
      <c r="F18" s="107"/>
      <c r="G18" s="107"/>
      <c r="H18" s="107"/>
      <c r="I18" s="107"/>
      <c r="J18" s="116">
        <f t="shared" si="0"/>
        <v>0</v>
      </c>
      <c r="K18" s="80"/>
      <c r="L18" s="107"/>
      <c r="M18" s="107"/>
      <c r="N18" s="107"/>
      <c r="O18" s="107"/>
      <c r="P18" s="107"/>
      <c r="Q18" s="116">
        <f t="shared" si="1"/>
        <v>0</v>
      </c>
    </row>
    <row r="19" spans="2:17" x14ac:dyDescent="0.2">
      <c r="B19" s="98">
        <v>11</v>
      </c>
      <c r="C19" s="123"/>
      <c r="D19" s="115">
        <v>21</v>
      </c>
      <c r="E19" s="118"/>
      <c r="F19" s="107"/>
      <c r="G19" s="107"/>
      <c r="H19" s="107"/>
      <c r="I19" s="107"/>
      <c r="J19" s="116">
        <f t="shared" si="0"/>
        <v>0</v>
      </c>
      <c r="K19" s="80"/>
      <c r="L19" s="107"/>
      <c r="M19" s="107"/>
      <c r="N19" s="107"/>
      <c r="O19" s="107"/>
      <c r="P19" s="107"/>
      <c r="Q19" s="116">
        <f>SUM(L19:P19)</f>
        <v>0</v>
      </c>
    </row>
    <row r="20" spans="2:17" x14ac:dyDescent="0.2">
      <c r="B20" s="98">
        <v>12</v>
      </c>
      <c r="C20" s="123"/>
      <c r="D20" s="115">
        <v>22</v>
      </c>
      <c r="E20" s="118"/>
      <c r="F20" s="107"/>
      <c r="G20" s="107"/>
      <c r="H20" s="107"/>
      <c r="I20" s="107"/>
      <c r="J20" s="116">
        <f t="shared" si="0"/>
        <v>0</v>
      </c>
      <c r="K20" s="80"/>
      <c r="L20" s="107"/>
      <c r="M20" s="107"/>
      <c r="N20" s="107"/>
      <c r="O20" s="107"/>
      <c r="P20" s="107"/>
      <c r="Q20" s="116">
        <f t="shared" si="1"/>
        <v>0</v>
      </c>
    </row>
    <row r="21" spans="2:17" x14ac:dyDescent="0.2">
      <c r="B21" s="98">
        <v>13</v>
      </c>
      <c r="C21" s="123"/>
      <c r="D21" s="115">
        <v>23</v>
      </c>
      <c r="E21" s="118"/>
      <c r="F21" s="107"/>
      <c r="G21" s="107"/>
      <c r="H21" s="107"/>
      <c r="I21" s="107"/>
      <c r="J21" s="116">
        <f t="shared" si="0"/>
        <v>0</v>
      </c>
      <c r="K21" s="80"/>
      <c r="L21" s="107"/>
      <c r="M21" s="107"/>
      <c r="N21" s="107"/>
      <c r="O21" s="107"/>
      <c r="P21" s="107"/>
      <c r="Q21" s="116">
        <f t="shared" si="1"/>
        <v>0</v>
      </c>
    </row>
    <row r="22" spans="2:17" x14ac:dyDescent="0.2">
      <c r="B22" s="98">
        <v>14</v>
      </c>
      <c r="C22" s="123"/>
      <c r="D22" s="115">
        <v>24</v>
      </c>
      <c r="E22" s="118"/>
      <c r="F22" s="107"/>
      <c r="G22" s="107"/>
      <c r="H22" s="107"/>
      <c r="I22" s="107"/>
      <c r="J22" s="116">
        <f t="shared" si="0"/>
        <v>0</v>
      </c>
      <c r="K22" s="80"/>
      <c r="L22" s="107"/>
      <c r="M22" s="107"/>
      <c r="N22" s="107"/>
      <c r="O22" s="107"/>
      <c r="P22" s="107"/>
      <c r="Q22" s="116">
        <f t="shared" si="1"/>
        <v>0</v>
      </c>
    </row>
    <row r="23" spans="2:17" x14ac:dyDescent="0.2">
      <c r="B23" s="98">
        <v>15</v>
      </c>
      <c r="C23" s="123"/>
      <c r="D23" s="115">
        <v>25</v>
      </c>
      <c r="E23" s="118"/>
      <c r="F23" s="107"/>
      <c r="G23" s="107"/>
      <c r="H23" s="107"/>
      <c r="I23" s="107"/>
      <c r="J23" s="116">
        <f t="shared" si="0"/>
        <v>0</v>
      </c>
      <c r="K23" s="80"/>
      <c r="L23" s="107"/>
      <c r="M23" s="107"/>
      <c r="N23" s="107"/>
      <c r="O23" s="107"/>
      <c r="P23" s="107"/>
      <c r="Q23" s="116">
        <f>SUM(L23:P23)</f>
        <v>0</v>
      </c>
    </row>
    <row r="24" spans="2:17" x14ac:dyDescent="0.2">
      <c r="B24" s="98">
        <v>16</v>
      </c>
      <c r="C24" s="123"/>
      <c r="D24" s="115">
        <v>26</v>
      </c>
      <c r="E24" s="118"/>
      <c r="F24" s="107"/>
      <c r="G24" s="107"/>
      <c r="H24" s="107"/>
      <c r="I24" s="107"/>
      <c r="J24" s="116">
        <f t="shared" si="0"/>
        <v>0</v>
      </c>
      <c r="K24" s="80"/>
      <c r="L24" s="107"/>
      <c r="M24" s="107"/>
      <c r="N24" s="107"/>
      <c r="O24" s="107"/>
      <c r="P24" s="107"/>
      <c r="Q24" s="116">
        <f t="shared" si="1"/>
        <v>0</v>
      </c>
    </row>
    <row r="25" spans="2:17" x14ac:dyDescent="0.2">
      <c r="B25" s="98">
        <v>17</v>
      </c>
      <c r="C25" s="123"/>
      <c r="D25" s="115">
        <v>27</v>
      </c>
      <c r="E25" s="118"/>
      <c r="F25" s="107"/>
      <c r="G25" s="107"/>
      <c r="H25" s="107"/>
      <c r="I25" s="107"/>
      <c r="J25" s="116">
        <f t="shared" si="0"/>
        <v>0</v>
      </c>
      <c r="K25" s="80"/>
      <c r="L25" s="107"/>
      <c r="M25" s="107"/>
      <c r="N25" s="107"/>
      <c r="O25" s="107"/>
      <c r="P25" s="107"/>
      <c r="Q25" s="116">
        <f t="shared" si="1"/>
        <v>0</v>
      </c>
    </row>
    <row r="26" spans="2:17" x14ac:dyDescent="0.2">
      <c r="B26" s="98">
        <v>18</v>
      </c>
      <c r="C26" s="123"/>
      <c r="D26" s="115">
        <v>28</v>
      </c>
      <c r="E26" s="118"/>
      <c r="F26" s="107"/>
      <c r="G26" s="107"/>
      <c r="H26" s="107"/>
      <c r="I26" s="107"/>
      <c r="J26" s="116">
        <f t="shared" si="0"/>
        <v>0</v>
      </c>
      <c r="K26" s="80"/>
      <c r="L26" s="107"/>
      <c r="M26" s="107"/>
      <c r="N26" s="107"/>
      <c r="O26" s="107"/>
      <c r="P26" s="107"/>
      <c r="Q26" s="116">
        <f t="shared" si="1"/>
        <v>0</v>
      </c>
    </row>
    <row r="27" spans="2:17" x14ac:dyDescent="0.2">
      <c r="B27" s="98">
        <v>19</v>
      </c>
      <c r="C27" s="123"/>
      <c r="D27" s="115">
        <v>29</v>
      </c>
      <c r="E27" s="118"/>
      <c r="F27" s="107"/>
      <c r="G27" s="107"/>
      <c r="H27" s="107"/>
      <c r="I27" s="107"/>
      <c r="J27" s="116">
        <f t="shared" si="0"/>
        <v>0</v>
      </c>
      <c r="K27" s="80"/>
      <c r="L27" s="107"/>
      <c r="M27" s="107"/>
      <c r="N27" s="107"/>
      <c r="O27" s="107"/>
      <c r="P27" s="107"/>
      <c r="Q27" s="116">
        <f t="shared" si="1"/>
        <v>0</v>
      </c>
    </row>
    <row r="28" spans="2:17" x14ac:dyDescent="0.2">
      <c r="B28" s="98">
        <v>20</v>
      </c>
      <c r="C28" s="99" t="s">
        <v>108</v>
      </c>
      <c r="D28" s="115">
        <v>30</v>
      </c>
      <c r="E28" s="118"/>
      <c r="F28" s="107"/>
      <c r="G28" s="107"/>
      <c r="H28" s="107"/>
      <c r="I28" s="107"/>
      <c r="J28" s="116">
        <f t="shared" si="0"/>
        <v>0</v>
      </c>
      <c r="K28" s="80"/>
      <c r="L28" s="107"/>
      <c r="M28" s="107"/>
      <c r="N28" s="107"/>
      <c r="O28" s="107"/>
      <c r="P28" s="107"/>
      <c r="Q28" s="116">
        <f t="shared" si="1"/>
        <v>0</v>
      </c>
    </row>
    <row r="29" spans="2:17" x14ac:dyDescent="0.2">
      <c r="B29" s="100" t="s">
        <v>133</v>
      </c>
      <c r="C29" s="101"/>
      <c r="D29" s="117">
        <v>39</v>
      </c>
      <c r="E29" s="150">
        <f>SUM(E9:E28)</f>
        <v>0</v>
      </c>
      <c r="F29" s="150">
        <f>SUM(F9:F28)</f>
        <v>0</v>
      </c>
      <c r="G29" s="150">
        <f>SUM(G9:G28)</f>
        <v>0</v>
      </c>
      <c r="H29" s="150">
        <f>SUM(H9:H28)</f>
        <v>0</v>
      </c>
      <c r="I29" s="150">
        <f>SUM(I9:I28)</f>
        <v>0</v>
      </c>
      <c r="J29" s="150">
        <f t="shared" si="0"/>
        <v>0</v>
      </c>
      <c r="K29" s="152"/>
      <c r="L29" s="150">
        <f>SUM(L9:L28)</f>
        <v>0</v>
      </c>
      <c r="M29" s="150">
        <f>SUM(M9:M28)</f>
        <v>0</v>
      </c>
      <c r="N29" s="150">
        <f>SUM(N9:N28)</f>
        <v>0</v>
      </c>
      <c r="O29" s="150">
        <f>SUM(O9:O28)</f>
        <v>0</v>
      </c>
      <c r="P29" s="150">
        <f>SUM(P9:P28)</f>
        <v>0</v>
      </c>
      <c r="Q29" s="150">
        <f t="shared" si="1"/>
        <v>0</v>
      </c>
    </row>
    <row r="30" spans="2:17" x14ac:dyDescent="0.2">
      <c r="E30" s="54"/>
      <c r="F30" s="54"/>
      <c r="G30" s="54"/>
      <c r="I30" s="54"/>
      <c r="J30" s="54"/>
      <c r="L30" s="80"/>
      <c r="M30" s="80"/>
      <c r="N30" s="80"/>
      <c r="O30" s="80"/>
    </row>
    <row r="31" spans="2:17" x14ac:dyDescent="0.2">
      <c r="B31" s="103" t="s">
        <v>90</v>
      </c>
      <c r="L31" s="80"/>
    </row>
    <row r="32" spans="2:17" x14ac:dyDescent="0.2">
      <c r="B32" s="108" t="s">
        <v>109</v>
      </c>
      <c r="L32" s="80"/>
    </row>
    <row r="33" spans="2:12" x14ac:dyDescent="0.2">
      <c r="B33" s="109" t="s">
        <v>185</v>
      </c>
      <c r="L33" s="80"/>
    </row>
    <row r="34" spans="2:12" x14ac:dyDescent="0.2">
      <c r="B34" s="109" t="s">
        <v>186</v>
      </c>
      <c r="L34" s="80"/>
    </row>
    <row r="35" spans="2:12" x14ac:dyDescent="0.2">
      <c r="B35" s="108"/>
      <c r="L35" s="80"/>
    </row>
  </sheetData>
  <sheetProtection password="E47D" sheet="1" objects="1" scenarios="1"/>
  <mergeCells count="3">
    <mergeCell ref="D5:D7"/>
    <mergeCell ref="B5:C6"/>
    <mergeCell ref="B7:C7"/>
  </mergeCells>
  <phoneticPr fontId="2" type="noConversion"/>
  <printOptions horizontalCentered="1"/>
  <pageMargins left="0.5" right="0.5" top="0.5" bottom="0.5" header="0.5" footer="0.5"/>
  <pageSetup paperSize="9" scale="77" orientation="landscape" r:id="rId1"/>
  <headerFooter alignWithMargins="0">
    <oddFooter>&amp;L&amp;A&amp;R&amp;P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36"/>
  <sheetViews>
    <sheetView showGridLines="0" zoomScale="80" zoomScaleNormal="80" workbookViewId="0">
      <pane ySplit="6" topLeftCell="A7" activePane="bottomLeft" state="frozen"/>
      <selection pane="bottomLeft" activeCell="C8" sqref="C8"/>
    </sheetView>
  </sheetViews>
  <sheetFormatPr defaultRowHeight="12.75" x14ac:dyDescent="0.2"/>
  <cols>
    <col min="1" max="1" width="2.5703125" customWidth="1"/>
    <col min="2" max="2" width="3.5703125" customWidth="1"/>
    <col min="3" max="3" width="42.85546875" customWidth="1"/>
    <col min="4" max="4" width="5.7109375" customWidth="1"/>
    <col min="5" max="6" width="16.140625" style="46" customWidth="1"/>
    <col min="7" max="7" width="9.28515625" style="46" customWidth="1"/>
    <col min="8" max="8" width="9.28515625" customWidth="1"/>
    <col min="9" max="9" width="9.28515625" style="46" customWidth="1"/>
    <col min="10" max="10" width="10.7109375" style="46" customWidth="1"/>
    <col min="11" max="11" width="1.28515625" customWidth="1"/>
    <col min="12" max="13" width="9.28515625" style="46" customWidth="1"/>
    <col min="14" max="16" width="9.28515625" customWidth="1"/>
    <col min="17" max="17" width="10.7109375" customWidth="1"/>
  </cols>
  <sheetData>
    <row r="1" spans="1:27" ht="15.75" x14ac:dyDescent="0.25">
      <c r="A1" s="11" t="str">
        <f ca="1">RIGHT(CELL("filename",A2),LEN(CELL("filename",A2))-FIND("]",CELL("filename",A2)))</f>
        <v>Form 118</v>
      </c>
      <c r="B1" s="12" t="s">
        <v>141</v>
      </c>
      <c r="C1" s="35"/>
      <c r="D1" s="70"/>
      <c r="E1" s="71"/>
      <c r="F1" s="71"/>
      <c r="G1" s="71"/>
      <c r="H1" s="54"/>
      <c r="I1" s="71"/>
      <c r="J1" s="71"/>
      <c r="K1" s="54"/>
      <c r="L1" s="71"/>
      <c r="M1" s="71"/>
      <c r="N1" s="54"/>
      <c r="O1" s="54"/>
      <c r="P1" s="54"/>
    </row>
    <row r="2" spans="1:27" ht="15.75" x14ac:dyDescent="0.25">
      <c r="B2" s="2" t="str">
        <f>"Company: "&amp;CVR!G10</f>
        <v xml:space="preserve">Company: </v>
      </c>
      <c r="C2" s="15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x14ac:dyDescent="0.2">
      <c r="B3" s="3" t="str">
        <f>"Reporting Period: " &amp; CVR!G12 &amp; ", " &amp; CVR!G13</f>
        <v xml:space="preserve">Reporting Period: , </v>
      </c>
      <c r="C3" s="16"/>
      <c r="D3" s="76"/>
      <c r="E3" s="78"/>
      <c r="F3" s="79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7" x14ac:dyDescent="0.2">
      <c r="B4" s="2"/>
      <c r="C4" s="15"/>
      <c r="D4" s="2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12.75" customHeight="1" x14ac:dyDescent="0.2">
      <c r="B5" s="255" t="s">
        <v>148</v>
      </c>
      <c r="C5" s="256"/>
      <c r="D5" s="257" t="s">
        <v>42</v>
      </c>
      <c r="E5" s="49" t="s">
        <v>130</v>
      </c>
      <c r="F5" s="49" t="s">
        <v>149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x14ac:dyDescent="0.2">
      <c r="B6" s="253" t="s">
        <v>53</v>
      </c>
      <c r="C6" s="254"/>
      <c r="D6" s="258"/>
      <c r="E6" s="47" t="s">
        <v>54</v>
      </c>
      <c r="F6" s="47" t="s">
        <v>55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x14ac:dyDescent="0.2">
      <c r="B7" s="40"/>
      <c r="C7" s="41"/>
      <c r="D7" s="40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x14ac:dyDescent="0.2">
      <c r="B8" s="43">
        <v>1</v>
      </c>
      <c r="C8" s="123"/>
      <c r="D8" s="48">
        <v>11</v>
      </c>
      <c r="E8" s="153"/>
      <c r="F8" s="153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x14ac:dyDescent="0.2">
      <c r="B9" s="43">
        <v>2</v>
      </c>
      <c r="C9" s="123"/>
      <c r="D9" s="48">
        <v>12</v>
      </c>
      <c r="E9" s="153"/>
      <c r="F9" s="153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x14ac:dyDescent="0.2">
      <c r="B10" s="43">
        <v>3</v>
      </c>
      <c r="C10" s="123"/>
      <c r="D10" s="48">
        <v>13</v>
      </c>
      <c r="E10" s="153"/>
      <c r="F10" s="153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x14ac:dyDescent="0.2">
      <c r="B11" s="43">
        <v>4</v>
      </c>
      <c r="C11" s="123"/>
      <c r="D11" s="48">
        <v>14</v>
      </c>
      <c r="E11" s="153"/>
      <c r="F11" s="153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x14ac:dyDescent="0.2">
      <c r="B12" s="43">
        <v>5</v>
      </c>
      <c r="C12" s="123"/>
      <c r="D12" s="48">
        <v>15</v>
      </c>
      <c r="E12" s="153"/>
      <c r="F12" s="153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x14ac:dyDescent="0.2">
      <c r="B13" s="44">
        <v>6</v>
      </c>
      <c r="C13" s="123"/>
      <c r="D13" s="48">
        <v>16</v>
      </c>
      <c r="E13" s="153"/>
      <c r="F13" s="153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x14ac:dyDescent="0.2">
      <c r="B14" s="44">
        <v>7</v>
      </c>
      <c r="C14" s="123"/>
      <c r="D14" s="48">
        <v>17</v>
      </c>
      <c r="E14" s="153"/>
      <c r="F14" s="153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x14ac:dyDescent="0.2">
      <c r="B15" s="44">
        <v>8</v>
      </c>
      <c r="C15" s="123"/>
      <c r="D15" s="48">
        <v>18</v>
      </c>
      <c r="E15" s="153"/>
      <c r="F15" s="153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x14ac:dyDescent="0.2">
      <c r="B16" s="44">
        <v>9</v>
      </c>
      <c r="C16" s="123"/>
      <c r="D16" s="48">
        <v>19</v>
      </c>
      <c r="E16" s="153"/>
      <c r="F16" s="153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2:27" x14ac:dyDescent="0.2">
      <c r="B17" s="44">
        <v>10</v>
      </c>
      <c r="C17" s="123"/>
      <c r="D17" s="48">
        <v>20</v>
      </c>
      <c r="E17" s="153"/>
      <c r="F17" s="153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2:27" x14ac:dyDescent="0.2">
      <c r="B18" s="44">
        <v>11</v>
      </c>
      <c r="C18" s="123"/>
      <c r="D18" s="48">
        <v>21</v>
      </c>
      <c r="E18" s="153"/>
      <c r="F18" s="15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2:27" x14ac:dyDescent="0.2">
      <c r="B19" s="44">
        <v>12</v>
      </c>
      <c r="C19" s="123"/>
      <c r="D19" s="48">
        <v>22</v>
      </c>
      <c r="E19" s="153"/>
      <c r="F19" s="15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2:27" x14ac:dyDescent="0.2">
      <c r="B20" s="44">
        <v>13</v>
      </c>
      <c r="C20" s="123"/>
      <c r="D20" s="48">
        <v>23</v>
      </c>
      <c r="E20" s="153"/>
      <c r="F20" s="153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2:27" x14ac:dyDescent="0.2">
      <c r="B21" s="44">
        <v>14</v>
      </c>
      <c r="C21" s="123"/>
      <c r="D21" s="48">
        <v>24</v>
      </c>
      <c r="E21" s="153"/>
      <c r="F21" s="153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2:27" x14ac:dyDescent="0.2">
      <c r="B22" s="44">
        <v>15</v>
      </c>
      <c r="C22" s="123"/>
      <c r="D22" s="48">
        <v>25</v>
      </c>
      <c r="E22" s="153"/>
      <c r="F22" s="15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2:27" x14ac:dyDescent="0.2">
      <c r="B23" s="44">
        <v>16</v>
      </c>
      <c r="C23" s="123"/>
      <c r="D23" s="48">
        <v>26</v>
      </c>
      <c r="E23" s="153"/>
      <c r="F23" s="153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2:27" x14ac:dyDescent="0.2">
      <c r="B24" s="44">
        <v>17</v>
      </c>
      <c r="C24" s="123"/>
      <c r="D24" s="48">
        <v>27</v>
      </c>
      <c r="E24" s="153"/>
      <c r="F24" s="153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2:27" x14ac:dyDescent="0.2">
      <c r="B25" s="44">
        <v>18</v>
      </c>
      <c r="C25" s="123"/>
      <c r="D25" s="48">
        <v>28</v>
      </c>
      <c r="E25" s="153"/>
      <c r="F25" s="153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2:27" x14ac:dyDescent="0.2">
      <c r="B26" s="44">
        <v>19</v>
      </c>
      <c r="C26" s="123"/>
      <c r="D26" s="48">
        <v>29</v>
      </c>
      <c r="E26" s="153"/>
      <c r="F26" s="153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2:27" x14ac:dyDescent="0.2">
      <c r="B27" s="44">
        <v>20</v>
      </c>
      <c r="C27" s="123"/>
      <c r="D27" s="26">
        <v>30</v>
      </c>
      <c r="E27" s="153"/>
      <c r="F27" s="153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2:27" x14ac:dyDescent="0.2">
      <c r="E28"/>
      <c r="F2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45" t="s">
        <v>90</v>
      </c>
      <c r="E29"/>
      <c r="F2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2:27" x14ac:dyDescent="0.2">
      <c r="B30" s="50" t="s">
        <v>150</v>
      </c>
      <c r="E30"/>
      <c r="F3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2:27" x14ac:dyDescent="0.2">
      <c r="E31"/>
      <c r="F31"/>
      <c r="G31" s="39"/>
      <c r="I31"/>
      <c r="J31"/>
      <c r="L31"/>
      <c r="M31"/>
    </row>
    <row r="32" spans="2:27" x14ac:dyDescent="0.2">
      <c r="E32"/>
      <c r="F32"/>
      <c r="G32" s="39"/>
      <c r="I32"/>
      <c r="J32"/>
      <c r="L32"/>
      <c r="M32"/>
    </row>
    <row r="33" spans="5:13" x14ac:dyDescent="0.2">
      <c r="E33"/>
      <c r="F33"/>
      <c r="G33" s="39"/>
      <c r="I33"/>
      <c r="J33"/>
      <c r="L33"/>
      <c r="M33"/>
    </row>
    <row r="34" spans="5:13" x14ac:dyDescent="0.2">
      <c r="G34" s="39"/>
    </row>
    <row r="35" spans="5:13" x14ac:dyDescent="0.2">
      <c r="G35" s="39"/>
    </row>
    <row r="36" spans="5:13" x14ac:dyDescent="0.2">
      <c r="G36" s="39"/>
    </row>
  </sheetData>
  <sheetProtection password="E47D" sheet="1" objects="1" scenarios="1"/>
  <mergeCells count="3">
    <mergeCell ref="B6:C6"/>
    <mergeCell ref="B5:C5"/>
    <mergeCell ref="D5:D6"/>
  </mergeCells>
  <phoneticPr fontId="2" type="noConversion"/>
  <printOptions horizontalCentered="1"/>
  <pageMargins left="0.21" right="2.5" top="0.5" bottom="0.5" header="0.5" footer="0.5"/>
  <pageSetup paperSize="9" orientation="landscape" r:id="rId1"/>
  <headerFooter alignWithMargins="0">
    <oddFooter>&amp;L&amp;A&amp;R&amp;P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34"/>
  <sheetViews>
    <sheetView showGridLines="0" zoomScaleNormal="100" workbookViewId="0">
      <pane ySplit="6" topLeftCell="A7" activePane="bottomLeft" state="frozen"/>
      <selection pane="bottomLeft" activeCell="C8" sqref="C8"/>
    </sheetView>
  </sheetViews>
  <sheetFormatPr defaultRowHeight="12.75" x14ac:dyDescent="0.2"/>
  <cols>
    <col min="1" max="1" width="2.5703125" customWidth="1"/>
    <col min="2" max="2" width="3.5703125" customWidth="1"/>
    <col min="3" max="3" width="42.85546875" customWidth="1"/>
    <col min="4" max="4" width="5.7109375" customWidth="1"/>
    <col min="5" max="5" width="17.7109375" style="46" customWidth="1"/>
    <col min="6" max="6" width="18" style="46" customWidth="1"/>
    <col min="7" max="7" width="21.42578125" style="46" customWidth="1"/>
    <col min="8" max="8" width="9.28515625" customWidth="1"/>
    <col min="9" max="9" width="9.28515625" style="46" customWidth="1"/>
    <col min="10" max="10" width="10.7109375" style="46" customWidth="1"/>
    <col min="11" max="11" width="1.28515625" customWidth="1"/>
    <col min="12" max="13" width="9.28515625" style="46" customWidth="1"/>
    <col min="14" max="16" width="9.28515625" customWidth="1"/>
    <col min="17" max="17" width="10.7109375" customWidth="1"/>
  </cols>
  <sheetData>
    <row r="1" spans="1:27" ht="15.75" x14ac:dyDescent="0.25">
      <c r="A1" s="11" t="str">
        <f ca="1">RIGHT(CELL("filename",A2),LEN(CELL("filename",A2))-FIND("]",CELL("filename",A2)))</f>
        <v>Form 119</v>
      </c>
      <c r="B1" s="12" t="s">
        <v>169</v>
      </c>
      <c r="C1" s="35"/>
      <c r="D1" s="36"/>
      <c r="E1" s="71"/>
      <c r="F1" s="71"/>
      <c r="G1" s="71"/>
      <c r="H1" s="54"/>
      <c r="I1" s="71"/>
      <c r="J1" s="71"/>
      <c r="K1" s="54"/>
      <c r="L1" s="71"/>
      <c r="M1" s="71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7" ht="15.75" x14ac:dyDescent="0.25">
      <c r="B2" s="2" t="str">
        <f>"Company: "&amp;CVR!G10</f>
        <v xml:space="preserve">Company: </v>
      </c>
      <c r="C2" s="15"/>
      <c r="D2" s="37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38"/>
      <c r="Y2" s="38"/>
      <c r="Z2" s="38"/>
      <c r="AA2" s="38"/>
    </row>
    <row r="3" spans="1:27" x14ac:dyDescent="0.2">
      <c r="B3" s="3" t="str">
        <f>"Reporting Period: " &amp; CVR!G12 &amp; ", " &amp; CVR!G13</f>
        <v xml:space="preserve">Reporting Period: , </v>
      </c>
      <c r="C3" s="16"/>
      <c r="D3" s="3"/>
      <c r="E3" s="78"/>
      <c r="F3" s="79"/>
      <c r="G3" s="79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7" x14ac:dyDescent="0.2">
      <c r="B4" s="2"/>
      <c r="C4" s="15"/>
      <c r="D4" s="2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27" customHeight="1" x14ac:dyDescent="0.2">
      <c r="B5" s="255" t="s">
        <v>170</v>
      </c>
      <c r="C5" s="256"/>
      <c r="D5" s="257" t="s">
        <v>42</v>
      </c>
      <c r="E5" s="49" t="s">
        <v>171</v>
      </c>
      <c r="F5" s="49" t="s">
        <v>172</v>
      </c>
      <c r="G5" s="53" t="s">
        <v>173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x14ac:dyDescent="0.2">
      <c r="B6" s="253" t="s">
        <v>53</v>
      </c>
      <c r="C6" s="254"/>
      <c r="D6" s="258"/>
      <c r="E6" s="47" t="s">
        <v>54</v>
      </c>
      <c r="F6" s="47" t="s">
        <v>55</v>
      </c>
      <c r="G6" s="47" t="s">
        <v>56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x14ac:dyDescent="0.2">
      <c r="B7" s="40"/>
      <c r="C7" s="41"/>
      <c r="D7" s="40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x14ac:dyDescent="0.2">
      <c r="B8" s="43">
        <v>1</v>
      </c>
      <c r="C8" s="123"/>
      <c r="D8" s="48">
        <v>11</v>
      </c>
      <c r="E8" s="118"/>
      <c r="F8" s="118"/>
      <c r="G8" s="11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x14ac:dyDescent="0.2">
      <c r="B9" s="43">
        <v>2</v>
      </c>
      <c r="C9" s="123"/>
      <c r="D9" s="48">
        <v>12</v>
      </c>
      <c r="E9" s="118"/>
      <c r="F9" s="118"/>
      <c r="G9" s="11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x14ac:dyDescent="0.2">
      <c r="B10" s="43">
        <v>3</v>
      </c>
      <c r="C10" s="123"/>
      <c r="D10" s="48">
        <v>13</v>
      </c>
      <c r="E10" s="118"/>
      <c r="F10" s="118"/>
      <c r="G10" s="11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x14ac:dyDescent="0.2">
      <c r="B11" s="43">
        <v>4</v>
      </c>
      <c r="C11" s="123"/>
      <c r="D11" s="48">
        <v>14</v>
      </c>
      <c r="E11" s="118"/>
      <c r="F11" s="118"/>
      <c r="G11" s="11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x14ac:dyDescent="0.2">
      <c r="B12" s="43">
        <v>5</v>
      </c>
      <c r="C12" s="123"/>
      <c r="D12" s="48">
        <v>15</v>
      </c>
      <c r="E12" s="118"/>
      <c r="F12" s="118"/>
      <c r="G12" s="11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x14ac:dyDescent="0.2">
      <c r="B13" s="44">
        <v>6</v>
      </c>
      <c r="C13" s="123"/>
      <c r="D13" s="48">
        <v>16</v>
      </c>
      <c r="E13" s="118"/>
      <c r="F13" s="118"/>
      <c r="G13" s="11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x14ac:dyDescent="0.2">
      <c r="B14" s="44">
        <v>7</v>
      </c>
      <c r="C14" s="123"/>
      <c r="D14" s="48">
        <v>17</v>
      </c>
      <c r="E14" s="118"/>
      <c r="F14" s="118"/>
      <c r="G14" s="11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x14ac:dyDescent="0.2">
      <c r="B15" s="44">
        <v>8</v>
      </c>
      <c r="C15" s="123"/>
      <c r="D15" s="48">
        <v>18</v>
      </c>
      <c r="E15" s="118"/>
      <c r="F15" s="118"/>
      <c r="G15" s="11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x14ac:dyDescent="0.2">
      <c r="B16" s="44">
        <v>9</v>
      </c>
      <c r="C16" s="123"/>
      <c r="D16" s="48">
        <v>19</v>
      </c>
      <c r="E16" s="118"/>
      <c r="F16" s="118"/>
      <c r="G16" s="11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2:27" x14ac:dyDescent="0.2">
      <c r="B17" s="44">
        <v>10</v>
      </c>
      <c r="C17" s="123"/>
      <c r="D17" s="48">
        <v>20</v>
      </c>
      <c r="E17" s="118"/>
      <c r="F17" s="118"/>
      <c r="G17" s="11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2:27" x14ac:dyDescent="0.2">
      <c r="B18" s="44">
        <v>11</v>
      </c>
      <c r="C18" s="123"/>
      <c r="D18" s="48">
        <v>21</v>
      </c>
      <c r="E18" s="118"/>
      <c r="F18" s="118"/>
      <c r="G18" s="11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2:27" x14ac:dyDescent="0.2">
      <c r="B19" s="44">
        <v>12</v>
      </c>
      <c r="C19" s="123"/>
      <c r="D19" s="48">
        <v>22</v>
      </c>
      <c r="E19" s="118"/>
      <c r="F19" s="118"/>
      <c r="G19" s="11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2:27" x14ac:dyDescent="0.2">
      <c r="B20" s="44">
        <v>13</v>
      </c>
      <c r="C20" s="123"/>
      <c r="D20" s="48">
        <v>23</v>
      </c>
      <c r="E20" s="118"/>
      <c r="F20" s="118"/>
      <c r="G20" s="11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2:27" x14ac:dyDescent="0.2">
      <c r="B21" s="44">
        <v>14</v>
      </c>
      <c r="C21" s="123"/>
      <c r="D21" s="48">
        <v>24</v>
      </c>
      <c r="E21" s="118"/>
      <c r="F21" s="118"/>
      <c r="G21" s="11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2:27" x14ac:dyDescent="0.2">
      <c r="B22" s="44">
        <v>15</v>
      </c>
      <c r="C22" s="123"/>
      <c r="D22" s="48">
        <v>25</v>
      </c>
      <c r="E22" s="118"/>
      <c r="F22" s="118"/>
      <c r="G22" s="11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2:27" x14ac:dyDescent="0.2">
      <c r="B23" s="44">
        <v>16</v>
      </c>
      <c r="C23" s="123"/>
      <c r="D23" s="48">
        <v>26</v>
      </c>
      <c r="E23" s="118"/>
      <c r="F23" s="118"/>
      <c r="G23" s="11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2:27" x14ac:dyDescent="0.2">
      <c r="B24" s="44">
        <v>17</v>
      </c>
      <c r="C24" s="123"/>
      <c r="D24" s="48">
        <v>27</v>
      </c>
      <c r="E24" s="118"/>
      <c r="F24" s="118"/>
      <c r="G24" s="11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2:27" x14ac:dyDescent="0.2">
      <c r="B25" s="44">
        <v>18</v>
      </c>
      <c r="C25" s="123"/>
      <c r="D25" s="48">
        <v>28</v>
      </c>
      <c r="E25" s="118"/>
      <c r="F25" s="118"/>
      <c r="G25" s="11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2:27" x14ac:dyDescent="0.2">
      <c r="B26" s="44">
        <v>19</v>
      </c>
      <c r="C26" s="123"/>
      <c r="D26" s="48">
        <v>29</v>
      </c>
      <c r="E26" s="118"/>
      <c r="F26" s="118"/>
      <c r="G26" s="11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2:27" x14ac:dyDescent="0.2">
      <c r="B27" s="44">
        <v>20</v>
      </c>
      <c r="C27" s="123"/>
      <c r="D27" s="26">
        <v>30</v>
      </c>
      <c r="E27" s="118"/>
      <c r="F27" s="118"/>
      <c r="G27" s="11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2:27" x14ac:dyDescent="0.2">
      <c r="B28" s="259" t="s">
        <v>133</v>
      </c>
      <c r="C28" s="260"/>
      <c r="D28" s="31">
        <v>31</v>
      </c>
      <c r="E28" s="119">
        <f>SUM(E8:E27)</f>
        <v>0</v>
      </c>
      <c r="F28" s="119">
        <f>SUM(F8:F27)</f>
        <v>0</v>
      </c>
      <c r="G28" s="119">
        <f>SUM(G8:G27)</f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2">
      <c r="B29" s="45"/>
      <c r="E29"/>
      <c r="F29"/>
      <c r="G2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2:27" x14ac:dyDescent="0.2">
      <c r="B30" s="120" t="s">
        <v>90</v>
      </c>
      <c r="D30" s="121"/>
      <c r="E30" s="42"/>
      <c r="F30" s="42"/>
      <c r="G30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2:27" x14ac:dyDescent="0.2">
      <c r="B31" s="122" t="s">
        <v>176</v>
      </c>
      <c r="D31" s="121"/>
      <c r="E31" s="42"/>
      <c r="F31" s="42"/>
      <c r="G3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2:27" x14ac:dyDescent="0.2">
      <c r="E32"/>
      <c r="F32"/>
      <c r="G32"/>
      <c r="I32"/>
      <c r="J32"/>
      <c r="L32"/>
      <c r="M32"/>
    </row>
    <row r="33" spans="5:13" x14ac:dyDescent="0.2">
      <c r="E33"/>
      <c r="F33"/>
      <c r="G33"/>
      <c r="I33"/>
      <c r="J33"/>
      <c r="L33"/>
      <c r="M33"/>
    </row>
    <row r="34" spans="5:13" x14ac:dyDescent="0.2">
      <c r="E34"/>
      <c r="F34"/>
      <c r="G34"/>
      <c r="I34"/>
      <c r="J34"/>
      <c r="L34"/>
      <c r="M34"/>
    </row>
  </sheetData>
  <sheetProtection password="E47D" sheet="1" objects="1" scenarios="1"/>
  <mergeCells count="4">
    <mergeCell ref="B6:C6"/>
    <mergeCell ref="B5:C5"/>
    <mergeCell ref="D5:D6"/>
    <mergeCell ref="B28:C28"/>
  </mergeCells>
  <phoneticPr fontId="2" type="noConversion"/>
  <printOptions horizontalCentered="1"/>
  <pageMargins left="0.21" right="2.67" top="0.5" bottom="0.5" header="0.5" footer="0.5"/>
  <pageSetup paperSize="9" orientation="landscape" r:id="rId1"/>
  <headerFooter alignWithMargins="0">
    <oddFooter>&amp;L&amp;A&amp;R&amp;P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14"/>
  <sheetViews>
    <sheetView showGridLines="0" zoomScale="80" workbookViewId="0">
      <pane ySplit="6" topLeftCell="A7" activePane="bottomLeft" state="frozen"/>
      <selection pane="bottomLeft" activeCell="C8" sqref="C8"/>
    </sheetView>
  </sheetViews>
  <sheetFormatPr defaultRowHeight="12.75" x14ac:dyDescent="0.2"/>
  <cols>
    <col min="1" max="1" width="2.42578125" customWidth="1"/>
    <col min="2" max="3" width="13" customWidth="1"/>
    <col min="4" max="5" width="26.140625" customWidth="1"/>
    <col min="6" max="6" width="2.85546875" customWidth="1"/>
  </cols>
  <sheetData>
    <row r="1" spans="1:18" ht="15.75" x14ac:dyDescent="0.25">
      <c r="A1" s="11" t="e">
        <f ca="1">RIGHT(CELL("filename",#REF!),LEN(CELL("filename",#REF!))-FIND("]",CELL("filename",#REF!)))</f>
        <v>#REF!</v>
      </c>
      <c r="B1" s="68" t="s">
        <v>215</v>
      </c>
      <c r="C1" s="70"/>
      <c r="D1" s="69"/>
      <c r="E1" s="126"/>
      <c r="F1" s="126"/>
      <c r="G1" s="126"/>
      <c r="H1" s="126"/>
      <c r="I1" s="125"/>
      <c r="J1" s="54"/>
      <c r="K1" s="126"/>
      <c r="L1" s="126"/>
      <c r="M1" s="126"/>
      <c r="N1" s="125"/>
      <c r="O1" s="54"/>
      <c r="P1" s="126"/>
      <c r="Q1" s="126"/>
      <c r="R1" s="126"/>
    </row>
    <row r="2" spans="1:18" ht="12.75" customHeight="1" x14ac:dyDescent="0.25">
      <c r="A2" s="11"/>
      <c r="B2" s="72" t="str">
        <f>"Company: "&amp;CVR!G10</f>
        <v xml:space="preserve">Company: </v>
      </c>
      <c r="C2" s="70"/>
      <c r="D2" s="69"/>
      <c r="E2" s="126"/>
      <c r="F2" s="126"/>
      <c r="G2" s="126"/>
      <c r="H2" s="126"/>
      <c r="I2" s="125"/>
      <c r="J2" s="54"/>
      <c r="K2" s="126"/>
      <c r="L2" s="126"/>
      <c r="M2" s="126"/>
      <c r="N2" s="125"/>
      <c r="O2" s="54"/>
      <c r="P2" s="126"/>
      <c r="Q2" s="126"/>
      <c r="R2" s="126"/>
    </row>
    <row r="3" spans="1:18" s="201" customFormat="1" x14ac:dyDescent="0.2">
      <c r="A3" s="76"/>
      <c r="B3" s="76" t="str">
        <f>"Reporting Period: " &amp; CVR!G12 &amp; ", " &amp; CVR!G13</f>
        <v xml:space="preserve">Reporting Period: , </v>
      </c>
      <c r="C3" s="76"/>
      <c r="D3" s="77"/>
      <c r="E3" s="202" t="s">
        <v>154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18" x14ac:dyDescent="0.2">
      <c r="B4" s="193" t="s">
        <v>205</v>
      </c>
      <c r="C4" s="193"/>
      <c r="D4" s="194">
        <v>0.01</v>
      </c>
    </row>
    <row r="5" spans="1:18" x14ac:dyDescent="0.2">
      <c r="B5" s="257" t="s">
        <v>206</v>
      </c>
      <c r="C5" s="257" t="s">
        <v>207</v>
      </c>
      <c r="D5" s="257" t="s">
        <v>208</v>
      </c>
      <c r="E5" s="257" t="s">
        <v>209</v>
      </c>
    </row>
    <row r="6" spans="1:18" x14ac:dyDescent="0.2">
      <c r="B6" s="264"/>
      <c r="C6" s="264"/>
      <c r="D6" s="258"/>
      <c r="E6" s="258"/>
    </row>
    <row r="7" spans="1:18" x14ac:dyDescent="0.2">
      <c r="B7" s="258"/>
      <c r="C7" s="258"/>
      <c r="D7" s="192" t="s">
        <v>53</v>
      </c>
      <c r="E7" s="199" t="s">
        <v>210</v>
      </c>
    </row>
    <row r="8" spans="1:18" x14ac:dyDescent="0.2">
      <c r="B8" s="198">
        <v>1</v>
      </c>
      <c r="C8" s="198" t="s">
        <v>213</v>
      </c>
      <c r="D8" s="195"/>
      <c r="E8" s="119">
        <f>D8*$D$4</f>
        <v>0</v>
      </c>
      <c r="F8" s="196"/>
    </row>
    <row r="9" spans="1:18" x14ac:dyDescent="0.2">
      <c r="B9" s="198">
        <v>2</v>
      </c>
      <c r="C9" s="198" t="s">
        <v>214</v>
      </c>
      <c r="D9" s="195"/>
      <c r="E9" s="119">
        <f>D9*$D$4</f>
        <v>0</v>
      </c>
      <c r="F9" s="196"/>
    </row>
    <row r="10" spans="1:18" x14ac:dyDescent="0.2">
      <c r="B10" s="261" t="s">
        <v>211</v>
      </c>
      <c r="C10" s="262"/>
      <c r="D10" s="263"/>
      <c r="E10" s="119">
        <f>SUM(E8:E9)</f>
        <v>0</v>
      </c>
    </row>
    <row r="12" spans="1:18" x14ac:dyDescent="0.2">
      <c r="B12" s="197"/>
    </row>
    <row r="13" spans="1:18" x14ac:dyDescent="0.2">
      <c r="B13" s="197"/>
    </row>
    <row r="14" spans="1:18" x14ac:dyDescent="0.2">
      <c r="B14" s="197"/>
    </row>
  </sheetData>
  <mergeCells count="5">
    <mergeCell ref="E5:E6"/>
    <mergeCell ref="B10:D10"/>
    <mergeCell ref="B5:B7"/>
    <mergeCell ref="C5:C7"/>
    <mergeCell ref="D5:D6"/>
  </mergeCells>
  <phoneticPr fontId="0" type="noConversion"/>
  <printOptions horizontalCentered="1"/>
  <pageMargins left="0.3" right="0.3" top="0.3" bottom="0.3" header="0.2" footer="0.2"/>
  <pageSetup paperSize="9" orientation="landscape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3"/>
  <sheetViews>
    <sheetView showGridLines="0" zoomScale="80" zoomScaleNormal="100" zoomScaleSheetLayoutView="75" workbookViewId="0">
      <pane ySplit="4" topLeftCell="A5" activePane="bottomLeft" state="frozen"/>
      <selection pane="bottomLeft" activeCell="D5" sqref="D5:D13"/>
    </sheetView>
  </sheetViews>
  <sheetFormatPr defaultRowHeight="12.75" x14ac:dyDescent="0.2"/>
  <cols>
    <col min="1" max="1" width="2.5703125" customWidth="1"/>
    <col min="2" max="2" width="12.28515625" style="224" customWidth="1"/>
    <col min="3" max="3" width="85.85546875" style="224" customWidth="1"/>
    <col min="4" max="4" width="69.85546875" style="225" bestFit="1" customWidth="1"/>
    <col min="5" max="5" width="12.28515625" style="223" customWidth="1"/>
    <col min="6" max="6" width="12.28515625" style="223" bestFit="1" customWidth="1"/>
    <col min="7" max="7" width="13.42578125" style="223" customWidth="1"/>
    <col min="8" max="8" width="9.85546875" style="225" bestFit="1" customWidth="1"/>
    <col min="9" max="16384" width="9.140625" style="222"/>
  </cols>
  <sheetData>
    <row r="1" spans="1:8" s="207" customFormat="1" x14ac:dyDescent="0.2">
      <c r="A1" s="203"/>
      <c r="B1" s="204"/>
      <c r="C1" s="204"/>
      <c r="D1" s="205"/>
      <c r="E1" s="206"/>
      <c r="F1" s="206"/>
      <c r="G1" s="206"/>
      <c r="H1" s="205"/>
    </row>
    <row r="2" spans="1:8" s="211" customFormat="1" x14ac:dyDescent="0.2">
      <c r="A2" s="208"/>
      <c r="B2" s="209" t="s">
        <v>218</v>
      </c>
      <c r="C2" s="209"/>
      <c r="D2" s="209"/>
      <c r="E2" s="210"/>
      <c r="F2" s="210"/>
      <c r="G2" s="210"/>
      <c r="H2" s="209"/>
    </row>
    <row r="3" spans="1:8" s="207" customFormat="1" x14ac:dyDescent="0.2">
      <c r="A3" s="203"/>
      <c r="B3" s="204"/>
      <c r="C3" s="204"/>
      <c r="D3" s="205"/>
      <c r="E3" s="206"/>
      <c r="F3" s="206"/>
      <c r="G3" s="206"/>
      <c r="H3" s="212"/>
    </row>
    <row r="4" spans="1:8" s="217" customFormat="1" x14ac:dyDescent="0.2">
      <c r="A4" s="213"/>
      <c r="B4" s="214" t="s">
        <v>50</v>
      </c>
      <c r="C4" s="214" t="s">
        <v>223</v>
      </c>
      <c r="D4" s="215" t="s">
        <v>224</v>
      </c>
      <c r="E4" s="216" t="s">
        <v>219</v>
      </c>
      <c r="F4" s="216" t="s">
        <v>220</v>
      </c>
      <c r="G4" s="216" t="s">
        <v>221</v>
      </c>
      <c r="H4" s="215" t="s">
        <v>222</v>
      </c>
    </row>
    <row r="5" spans="1:8" s="217" customFormat="1" x14ac:dyDescent="0.2">
      <c r="A5" s="213"/>
      <c r="B5" s="265">
        <v>111</v>
      </c>
      <c r="C5" s="226" t="s">
        <v>226</v>
      </c>
      <c r="D5" s="218" t="s">
        <v>225</v>
      </c>
      <c r="E5" s="219">
        <f>'Form 111'!Q23</f>
        <v>0</v>
      </c>
      <c r="F5" s="219">
        <f>'Form 111'!Q43</f>
        <v>0</v>
      </c>
      <c r="G5" s="220" t="str">
        <f>IF(E5-F5=0,"-",E5-F5)</f>
        <v>-</v>
      </c>
      <c r="H5" s="221" t="str">
        <f t="shared" ref="H5:H13" si="0">IF(G5="-","PASS","FAIL")</f>
        <v>PASS</v>
      </c>
    </row>
    <row r="6" spans="1:8" s="217" customFormat="1" x14ac:dyDescent="0.2">
      <c r="A6" s="213"/>
      <c r="B6" s="266"/>
      <c r="C6" s="233" t="s">
        <v>246</v>
      </c>
      <c r="D6" s="218" t="s">
        <v>247</v>
      </c>
      <c r="E6" s="219">
        <f>'Form 111'!Q30</f>
        <v>0</v>
      </c>
      <c r="F6" s="219">
        <f>'Form 111'!Q11</f>
        <v>0</v>
      </c>
      <c r="G6" s="220" t="str">
        <f>IF(E6&gt;0,IF(E6*F6&gt;0,"-","x"),"-")</f>
        <v>-</v>
      </c>
      <c r="H6" s="221" t="str">
        <f t="shared" si="0"/>
        <v>PASS</v>
      </c>
    </row>
    <row r="7" spans="1:8" s="217" customFormat="1" x14ac:dyDescent="0.2">
      <c r="A7" s="213"/>
      <c r="B7" s="232" t="s">
        <v>227</v>
      </c>
      <c r="C7" s="226" t="s">
        <v>242</v>
      </c>
      <c r="D7" s="218" t="s">
        <v>243</v>
      </c>
      <c r="E7" s="219">
        <f>'Form 113'!W29</f>
        <v>0</v>
      </c>
      <c r="F7" s="219">
        <f>'Form 111'!Q32+'Form 111'!Q33</f>
        <v>0</v>
      </c>
      <c r="G7" s="220" t="str">
        <f>IF(E7&gt;0,IF(E7*F7&gt;0,"-","x"),"-")</f>
        <v>-</v>
      </c>
      <c r="H7" s="221" t="str">
        <f t="shared" si="0"/>
        <v>PASS</v>
      </c>
    </row>
    <row r="8" spans="1:8" s="217" customFormat="1" x14ac:dyDescent="0.2">
      <c r="A8" s="213"/>
      <c r="B8" s="232">
        <v>112</v>
      </c>
      <c r="C8" s="226" t="s">
        <v>244</v>
      </c>
      <c r="D8" s="218" t="s">
        <v>245</v>
      </c>
      <c r="E8" s="219"/>
      <c r="F8" s="219"/>
      <c r="G8" s="220" t="str">
        <f>IF(MIN('Form 112'!E19:I27)&lt;0,"x","-")</f>
        <v>-</v>
      </c>
      <c r="H8" s="221" t="str">
        <f>IF(G8="-","PASS","FAIL")</f>
        <v>PASS</v>
      </c>
    </row>
    <row r="9" spans="1:8" s="217" customFormat="1" x14ac:dyDescent="0.2">
      <c r="A9" s="213"/>
      <c r="B9" s="231" t="s">
        <v>229</v>
      </c>
      <c r="C9" s="226" t="s">
        <v>228</v>
      </c>
      <c r="D9" s="218" t="s">
        <v>238</v>
      </c>
      <c r="E9" s="219">
        <f>'Form 113'!W29</f>
        <v>0</v>
      </c>
      <c r="F9" s="219">
        <f>'Form 112'!K16</f>
        <v>0</v>
      </c>
      <c r="G9" s="220" t="str">
        <f>IF(E9&gt;0,IF(E9*F9&gt;0,"-","x"),"-")</f>
        <v>-</v>
      </c>
      <c r="H9" s="221" t="str">
        <f t="shared" si="0"/>
        <v>PASS</v>
      </c>
    </row>
    <row r="10" spans="1:8" s="217" customFormat="1" x14ac:dyDescent="0.2">
      <c r="A10" s="213"/>
      <c r="B10" s="231" t="s">
        <v>230</v>
      </c>
      <c r="C10" s="226" t="s">
        <v>236</v>
      </c>
      <c r="D10" s="218" t="s">
        <v>231</v>
      </c>
      <c r="E10" s="219">
        <f>'Form 114'!W29</f>
        <v>0</v>
      </c>
      <c r="F10" s="219">
        <f>'Form 112'!K10+'Form 112'!K11</f>
        <v>0</v>
      </c>
      <c r="G10" s="220" t="str">
        <f>IF(E10-F10=0,"-",E10-F10)</f>
        <v>-</v>
      </c>
      <c r="H10" s="221" t="str">
        <f t="shared" si="0"/>
        <v>PASS</v>
      </c>
    </row>
    <row r="11" spans="1:8" s="217" customFormat="1" x14ac:dyDescent="0.2">
      <c r="A11" s="213"/>
      <c r="B11" s="231" t="s">
        <v>232</v>
      </c>
      <c r="C11" s="226" t="s">
        <v>237</v>
      </c>
      <c r="D11" s="218" t="s">
        <v>233</v>
      </c>
      <c r="E11" s="228">
        <f>'Form 115'!W29</f>
        <v>0</v>
      </c>
      <c r="F11" s="228">
        <f>'Form 112'!K12+'Form 112'!K13</f>
        <v>0</v>
      </c>
      <c r="G11" s="220" t="str">
        <f>IF(E11-F11=0,"-",E11-F11)</f>
        <v>-</v>
      </c>
      <c r="H11" s="221" t="str">
        <f t="shared" si="0"/>
        <v>PASS</v>
      </c>
    </row>
    <row r="12" spans="1:8" s="217" customFormat="1" x14ac:dyDescent="0.2">
      <c r="A12" s="213"/>
      <c r="B12" s="265" t="s">
        <v>234</v>
      </c>
      <c r="C12" s="227" t="s">
        <v>240</v>
      </c>
      <c r="D12" s="218" t="s">
        <v>235</v>
      </c>
      <c r="E12" s="219">
        <f>'Form 116'!J29+'Form 117'!J29</f>
        <v>0</v>
      </c>
      <c r="F12" s="219">
        <f>'Form 111'!Q12</f>
        <v>0</v>
      </c>
      <c r="G12" s="220" t="str">
        <f>IF(E12-F12=0,"-",E12-F12)</f>
        <v>-</v>
      </c>
      <c r="H12" s="221" t="str">
        <f t="shared" si="0"/>
        <v>PASS</v>
      </c>
    </row>
    <row r="13" spans="1:8" x14ac:dyDescent="0.2">
      <c r="B13" s="266"/>
      <c r="C13" s="227" t="s">
        <v>241</v>
      </c>
      <c r="D13" s="229" t="s">
        <v>239</v>
      </c>
      <c r="E13" s="230">
        <f>'Form 116'!Q29+'Form 117'!Q29</f>
        <v>0</v>
      </c>
      <c r="F13" s="230">
        <f>'Form 111'!Q29</f>
        <v>0</v>
      </c>
      <c r="G13" s="220" t="str">
        <f>IF(E13-F13=0,"-",E13-F13)</f>
        <v>-</v>
      </c>
      <c r="H13" s="221" t="str">
        <f t="shared" si="0"/>
        <v>PASS</v>
      </c>
    </row>
  </sheetData>
  <mergeCells count="2">
    <mergeCell ref="B5:B6"/>
    <mergeCell ref="B12:B13"/>
  </mergeCells>
  <phoneticPr fontId="2" type="noConversion"/>
  <conditionalFormatting sqref="H5:H65536">
    <cfRule type="cellIs" dxfId="0" priority="1" stopIfTrue="1" operator="equal">
      <formula>"FAIL"</formula>
    </cfRule>
  </conditionalFormatting>
  <pageMargins left="0.25" right="0.25" top="0.25" bottom="0.75" header="0.5" footer="0.5"/>
  <pageSetup paperSize="9" scale="60" fitToHeight="5" orientation="landscape" r:id="rId1"/>
  <headerFooter alignWithMargins="0"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9"/>
  <sheetViews>
    <sheetView showGridLines="0" zoomScale="80" zoomScaleNormal="100" workbookViewId="0">
      <selection activeCell="D7" sqref="D7"/>
    </sheetView>
  </sheetViews>
  <sheetFormatPr defaultColWidth="0" defaultRowHeight="15" zeroHeight="1" x14ac:dyDescent="0.2"/>
  <cols>
    <col min="1" max="1" width="1.7109375" style="175" customWidth="1"/>
    <col min="2" max="2" width="4.28515625" style="176" customWidth="1"/>
    <col min="3" max="3" width="16.5703125" style="176" customWidth="1"/>
    <col min="4" max="4" width="74.5703125" style="176" bestFit="1" customWidth="1"/>
    <col min="5" max="5" width="4.28515625" style="176" customWidth="1"/>
    <col min="6" max="6" width="2.85546875" style="176" customWidth="1"/>
    <col min="7" max="16384" width="0" style="176" hidden="1"/>
  </cols>
  <sheetData>
    <row r="1" spans="1:5" x14ac:dyDescent="0.2"/>
    <row r="2" spans="1:5" x14ac:dyDescent="0.2"/>
    <row r="3" spans="1:5" s="179" customFormat="1" ht="18" x14ac:dyDescent="0.25">
      <c r="A3" s="177" t="s">
        <v>1</v>
      </c>
      <c r="B3" s="155"/>
      <c r="C3" s="155"/>
      <c r="D3" s="178"/>
      <c r="E3" s="178"/>
    </row>
    <row r="4" spans="1:5" ht="15.75" x14ac:dyDescent="0.25">
      <c r="A4" s="180"/>
      <c r="B4" s="181"/>
      <c r="C4" s="181"/>
      <c r="D4" s="182"/>
      <c r="E4" s="182"/>
    </row>
    <row r="5" spans="1:5" s="186" customFormat="1" x14ac:dyDescent="0.2">
      <c r="A5" s="175"/>
      <c r="B5" s="183"/>
      <c r="C5" s="183" t="s">
        <v>2</v>
      </c>
      <c r="D5" s="184" t="s">
        <v>3</v>
      </c>
      <c r="E5" s="185"/>
    </row>
    <row r="6" spans="1:5" s="186" customFormat="1" x14ac:dyDescent="0.2">
      <c r="A6" s="175"/>
      <c r="D6" s="176"/>
      <c r="E6" s="176"/>
    </row>
    <row r="7" spans="1:5" s="186" customFormat="1" ht="19.5" customHeight="1" x14ac:dyDescent="0.2">
      <c r="A7" s="175"/>
      <c r="C7" s="186" t="s">
        <v>119</v>
      </c>
      <c r="D7" s="176" t="s">
        <v>110</v>
      </c>
      <c r="E7" s="176"/>
    </row>
    <row r="8" spans="1:5" s="186" customFormat="1" ht="19.5" customHeight="1" x14ac:dyDescent="0.2">
      <c r="A8" s="175"/>
      <c r="C8" s="186" t="s">
        <v>120</v>
      </c>
      <c r="D8" s="186" t="s">
        <v>111</v>
      </c>
      <c r="E8" s="176"/>
    </row>
    <row r="9" spans="1:5" s="186" customFormat="1" ht="19.5" customHeight="1" x14ac:dyDescent="0.2">
      <c r="A9" s="175"/>
      <c r="C9" s="186" t="s">
        <v>121</v>
      </c>
      <c r="D9" s="186" t="s">
        <v>145</v>
      </c>
      <c r="E9" s="176"/>
    </row>
    <row r="10" spans="1:5" s="186" customFormat="1" ht="19.5" customHeight="1" x14ac:dyDescent="0.2">
      <c r="A10" s="175"/>
      <c r="C10" s="186" t="s">
        <v>122</v>
      </c>
      <c r="D10" s="186" t="s">
        <v>146</v>
      </c>
      <c r="E10" s="176"/>
    </row>
    <row r="11" spans="1:5" s="186" customFormat="1" ht="19.5" customHeight="1" x14ac:dyDescent="0.2">
      <c r="A11" s="175"/>
      <c r="C11" s="186" t="s">
        <v>123</v>
      </c>
      <c r="D11" s="186" t="s">
        <v>156</v>
      </c>
      <c r="E11" s="176"/>
    </row>
    <row r="12" spans="1:5" s="186" customFormat="1" ht="19.5" customHeight="1" x14ac:dyDescent="0.2">
      <c r="A12" s="175"/>
      <c r="C12" s="186" t="s">
        <v>142</v>
      </c>
      <c r="D12" s="186" t="s">
        <v>112</v>
      </c>
      <c r="E12" s="176"/>
    </row>
    <row r="13" spans="1:5" s="186" customFormat="1" ht="19.5" customHeight="1" x14ac:dyDescent="0.2">
      <c r="A13" s="175"/>
      <c r="C13" s="186" t="s">
        <v>143</v>
      </c>
      <c r="D13" s="186" t="s">
        <v>178</v>
      </c>
      <c r="E13" s="176"/>
    </row>
    <row r="14" spans="1:5" s="186" customFormat="1" ht="19.5" customHeight="1" x14ac:dyDescent="0.2">
      <c r="A14" s="175"/>
      <c r="C14" s="186" t="s">
        <v>144</v>
      </c>
      <c r="D14" s="186" t="s">
        <v>147</v>
      </c>
      <c r="E14" s="176"/>
    </row>
    <row r="15" spans="1:5" s="186" customFormat="1" ht="19.5" customHeight="1" x14ac:dyDescent="0.2">
      <c r="A15" s="175"/>
      <c r="C15" s="186" t="s">
        <v>174</v>
      </c>
      <c r="D15" s="186" t="s">
        <v>175</v>
      </c>
      <c r="E15" s="176"/>
    </row>
    <row r="16" spans="1:5" s="186" customFormat="1" ht="19.5" customHeight="1" x14ac:dyDescent="0.2">
      <c r="A16" s="175"/>
      <c r="C16" s="186" t="s">
        <v>216</v>
      </c>
      <c r="D16" s="186" t="s">
        <v>217</v>
      </c>
      <c r="E16" s="176"/>
    </row>
    <row r="17" spans="1:5" s="186" customFormat="1" x14ac:dyDescent="0.2">
      <c r="A17" s="175"/>
      <c r="B17" s="187"/>
      <c r="C17" s="187"/>
      <c r="D17" s="188"/>
      <c r="E17" s="188"/>
    </row>
    <row r="18" spans="1:5" x14ac:dyDescent="0.2"/>
    <row r="19" spans="1:5" x14ac:dyDescent="0.2"/>
  </sheetData>
  <sheetProtection password="E47D" sheet="1" objects="1" scenarios="1"/>
  <phoneticPr fontId="2" type="noConversion"/>
  <printOptions horizontalCentered="1"/>
  <pageMargins left="0.5" right="0.5" top="0.5" bottom="0.5" header="0.5" footer="0.5"/>
  <pageSetup paperSize="9" orientation="landscape" r:id="rId1"/>
  <headerFooter alignWithMargins="0"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58"/>
  <sheetViews>
    <sheetView showGridLines="0" zoomScale="80" zoomScaleNormal="80" workbookViewId="0"/>
  </sheetViews>
  <sheetFormatPr defaultColWidth="0" defaultRowHeight="12.75" zeroHeight="1" x14ac:dyDescent="0.2"/>
  <cols>
    <col min="1" max="1" width="2.140625" style="108" customWidth="1"/>
    <col min="2" max="2" width="9.140625" style="108" customWidth="1"/>
    <col min="3" max="3" width="37.5703125" style="108" customWidth="1"/>
    <col min="4" max="4" width="38.28515625" style="108" customWidth="1"/>
    <col min="5" max="5" width="2.85546875" style="108" customWidth="1"/>
    <col min="6" max="6" width="61.7109375" style="108" hidden="1" customWidth="1"/>
    <col min="7" max="16384" width="0" style="108" hidden="1"/>
  </cols>
  <sheetData>
    <row r="1" spans="2:7" ht="13.5" customHeight="1" x14ac:dyDescent="0.2">
      <c r="F1" s="154" t="s">
        <v>29</v>
      </c>
    </row>
    <row r="2" spans="2:7" s="157" customFormat="1" ht="18" x14ac:dyDescent="0.25">
      <c r="B2" s="155" t="s">
        <v>46</v>
      </c>
      <c r="C2" s="156"/>
      <c r="D2" s="155"/>
    </row>
    <row r="3" spans="2:7" s="158" customFormat="1" x14ac:dyDescent="0.2"/>
    <row r="4" spans="2:7" x14ac:dyDescent="0.2">
      <c r="B4" s="159" t="s">
        <v>5</v>
      </c>
      <c r="C4" s="160"/>
      <c r="D4" s="159"/>
    </row>
    <row r="5" spans="2:7" s="158" customFormat="1" ht="12.75" customHeight="1" x14ac:dyDescent="0.2">
      <c r="B5" s="161"/>
    </row>
    <row r="6" spans="2:7" s="158" customFormat="1" ht="12.75" customHeight="1" x14ac:dyDescent="0.2">
      <c r="C6" s="162" t="s">
        <v>32</v>
      </c>
      <c r="D6" s="163" t="s">
        <v>17</v>
      </c>
      <c r="F6" s="164"/>
      <c r="G6" s="165"/>
    </row>
    <row r="7" spans="2:7" s="158" customFormat="1" ht="12.75" customHeight="1" x14ac:dyDescent="0.2">
      <c r="C7" s="165" t="s">
        <v>33</v>
      </c>
      <c r="D7" s="166" t="s">
        <v>18</v>
      </c>
      <c r="F7" s="164"/>
      <c r="G7" s="165"/>
    </row>
    <row r="8" spans="2:7" s="158" customFormat="1" ht="12.75" customHeight="1" x14ac:dyDescent="0.2">
      <c r="C8" s="165" t="s">
        <v>200</v>
      </c>
      <c r="D8" s="166" t="s">
        <v>19</v>
      </c>
      <c r="F8" s="164"/>
      <c r="G8" s="165"/>
    </row>
    <row r="9" spans="2:7" s="158" customFormat="1" ht="12.75" customHeight="1" x14ac:dyDescent="0.2">
      <c r="C9" s="165" t="s">
        <v>31</v>
      </c>
      <c r="D9" s="166" t="s">
        <v>20</v>
      </c>
      <c r="F9" s="164"/>
      <c r="G9" s="165"/>
    </row>
    <row r="10" spans="2:7" s="158" customFormat="1" ht="12.75" customHeight="1" x14ac:dyDescent="0.2">
      <c r="C10" s="165" t="s">
        <v>34</v>
      </c>
      <c r="D10" s="166" t="s">
        <v>21</v>
      </c>
      <c r="F10" s="164"/>
      <c r="G10" s="165"/>
    </row>
    <row r="11" spans="2:7" s="158" customFormat="1" ht="12.75" customHeight="1" x14ac:dyDescent="0.2">
      <c r="C11" s="165" t="s">
        <v>35</v>
      </c>
      <c r="D11" s="166" t="s">
        <v>28</v>
      </c>
      <c r="F11" s="164"/>
      <c r="G11" s="165"/>
    </row>
    <row r="12" spans="2:7" s="158" customFormat="1" ht="12.75" customHeight="1" x14ac:dyDescent="0.2">
      <c r="C12" s="165" t="s">
        <v>36</v>
      </c>
      <c r="D12" s="166" t="s">
        <v>22</v>
      </c>
      <c r="F12" s="164"/>
      <c r="G12" s="165"/>
    </row>
    <row r="13" spans="2:7" s="158" customFormat="1" ht="12.75" customHeight="1" x14ac:dyDescent="0.2">
      <c r="C13" s="165" t="s">
        <v>37</v>
      </c>
      <c r="D13" s="166" t="s">
        <v>23</v>
      </c>
      <c r="F13" s="164"/>
      <c r="G13" s="165"/>
    </row>
    <row r="14" spans="2:7" s="158" customFormat="1" ht="12.75" customHeight="1" x14ac:dyDescent="0.2">
      <c r="C14" s="165" t="s">
        <v>38</v>
      </c>
      <c r="D14" s="166" t="s">
        <v>24</v>
      </c>
      <c r="F14" s="164"/>
      <c r="G14" s="165"/>
    </row>
    <row r="15" spans="2:7" s="158" customFormat="1" ht="12.75" customHeight="1" x14ac:dyDescent="0.2">
      <c r="C15" s="165" t="s">
        <v>43</v>
      </c>
      <c r="D15" s="166" t="s">
        <v>25</v>
      </c>
      <c r="F15" s="164"/>
      <c r="G15" s="165"/>
    </row>
    <row r="16" spans="2:7" s="158" customFormat="1" ht="12.75" customHeight="1" x14ac:dyDescent="0.2">
      <c r="C16" s="165" t="s">
        <v>44</v>
      </c>
      <c r="D16" s="166" t="s">
        <v>26</v>
      </c>
      <c r="F16" s="164"/>
      <c r="G16" s="165"/>
    </row>
    <row r="17" spans="2:7" s="158" customFormat="1" ht="12.75" customHeight="1" x14ac:dyDescent="0.2">
      <c r="C17" s="165" t="s">
        <v>199</v>
      </c>
      <c r="D17" s="167" t="s">
        <v>27</v>
      </c>
      <c r="F17" s="164"/>
      <c r="G17" s="165"/>
    </row>
    <row r="18" spans="2:7" s="158" customFormat="1" ht="12.75" customHeight="1" x14ac:dyDescent="0.2"/>
    <row r="19" spans="2:7" x14ac:dyDescent="0.2">
      <c r="B19" s="159" t="s">
        <v>6</v>
      </c>
      <c r="C19" s="160"/>
      <c r="D19" s="159"/>
    </row>
    <row r="20" spans="2:7" s="158" customFormat="1" x14ac:dyDescent="0.2"/>
    <row r="21" spans="2:7" s="158" customFormat="1" x14ac:dyDescent="0.2">
      <c r="C21" s="165" t="s">
        <v>14</v>
      </c>
    </row>
    <row r="22" spans="2:7" s="158" customFormat="1" x14ac:dyDescent="0.2">
      <c r="C22" s="165" t="s">
        <v>15</v>
      </c>
      <c r="F22" s="168"/>
    </row>
    <row r="23" spans="2:7" s="158" customFormat="1" x14ac:dyDescent="0.2">
      <c r="C23" s="165" t="s">
        <v>16</v>
      </c>
    </row>
    <row r="24" spans="2:7" s="158" customFormat="1" x14ac:dyDescent="0.2">
      <c r="C24" s="165" t="s">
        <v>158</v>
      </c>
    </row>
    <row r="25" spans="2:7" s="158" customFormat="1" x14ac:dyDescent="0.2">
      <c r="C25" s="165" t="s">
        <v>30</v>
      </c>
    </row>
    <row r="26" spans="2:7" s="158" customFormat="1" x14ac:dyDescent="0.2">
      <c r="C26" s="165"/>
    </row>
    <row r="27" spans="2:7" x14ac:dyDescent="0.2">
      <c r="B27" s="159" t="s">
        <v>7</v>
      </c>
      <c r="C27" s="160"/>
      <c r="D27" s="159"/>
    </row>
    <row r="28" spans="2:7" s="158" customFormat="1" x14ac:dyDescent="0.2"/>
    <row r="29" spans="2:7" s="158" customFormat="1" x14ac:dyDescent="0.2">
      <c r="B29" s="169" t="s">
        <v>8</v>
      </c>
      <c r="C29" s="170" t="s">
        <v>39</v>
      </c>
    </row>
    <row r="30" spans="2:7" s="158" customFormat="1" x14ac:dyDescent="0.2">
      <c r="B30" s="171" t="s">
        <v>41</v>
      </c>
      <c r="C30" s="170" t="s">
        <v>40</v>
      </c>
    </row>
    <row r="31" spans="2:7" s="158" customFormat="1" x14ac:dyDescent="0.2">
      <c r="B31" s="172" t="s">
        <v>9</v>
      </c>
      <c r="C31" s="170" t="s">
        <v>10</v>
      </c>
    </row>
    <row r="32" spans="2:7" s="158" customFormat="1" x14ac:dyDescent="0.2">
      <c r="B32" s="173" t="s">
        <v>11</v>
      </c>
      <c r="C32" s="170" t="s">
        <v>12</v>
      </c>
    </row>
    <row r="33" spans="2:3" s="158" customFormat="1" x14ac:dyDescent="0.2">
      <c r="B33" s="190"/>
      <c r="C33" s="170" t="s">
        <v>13</v>
      </c>
    </row>
    <row r="34" spans="2:3" s="158" customFormat="1" x14ac:dyDescent="0.2"/>
    <row r="35" spans="2:3" s="158" customFormat="1" hidden="1" x14ac:dyDescent="0.2"/>
    <row r="36" spans="2:3" s="158" customFormat="1" hidden="1" x14ac:dyDescent="0.2"/>
    <row r="37" spans="2:3" s="174" customFormat="1" hidden="1" x14ac:dyDescent="0.2"/>
    <row r="38" spans="2:3" hidden="1" x14ac:dyDescent="0.2"/>
    <row r="39" spans="2:3" hidden="1" x14ac:dyDescent="0.2"/>
    <row r="40" spans="2:3" hidden="1" x14ac:dyDescent="0.2"/>
    <row r="41" spans="2:3" hidden="1" x14ac:dyDescent="0.2"/>
    <row r="42" spans="2:3" hidden="1" x14ac:dyDescent="0.2"/>
    <row r="43" spans="2:3" hidden="1" x14ac:dyDescent="0.2"/>
    <row r="44" spans="2:3" hidden="1" x14ac:dyDescent="0.2"/>
    <row r="45" spans="2:3" hidden="1" x14ac:dyDescent="0.2"/>
    <row r="46" spans="2:3" hidden="1" x14ac:dyDescent="0.2"/>
    <row r="47" spans="2:3" hidden="1" x14ac:dyDescent="0.2"/>
    <row r="48" spans="2: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x14ac:dyDescent="0.2"/>
  </sheetData>
  <sheetProtection password="E47D" sheet="1" objects="1" scenarios="1"/>
  <phoneticPr fontId="2" type="noConversion"/>
  <printOptions horizontalCentered="1"/>
  <pageMargins left="0.5" right="0.5" top="0.5" bottom="0.5" header="0.5" footer="0.5"/>
  <pageSetup paperSize="9" orientation="landscape" r:id="rId1"/>
  <headerFooter alignWithMargins="0">
    <oddFooter>&amp;L&amp;A&amp;R&amp;P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51"/>
  <sheetViews>
    <sheetView showGridLines="0" zoomScaleNormal="100" workbookViewId="0">
      <pane ySplit="7" topLeftCell="A8" activePane="bottomLeft" state="frozen"/>
      <selection pane="bottomLeft" activeCell="Q21" sqref="Q21"/>
    </sheetView>
  </sheetViews>
  <sheetFormatPr defaultRowHeight="12.75" x14ac:dyDescent="0.2"/>
  <cols>
    <col min="1" max="1" width="2.5703125" customWidth="1"/>
    <col min="2" max="2" width="2.42578125" customWidth="1"/>
    <col min="3" max="3" width="51.28515625" style="21" bestFit="1" customWidth="1"/>
    <col min="4" max="4" width="7.140625" style="7" customWidth="1"/>
    <col min="5" max="6" width="11.42578125" style="14" customWidth="1"/>
    <col min="7" max="7" width="1.42578125" customWidth="1"/>
    <col min="8" max="9" width="11.42578125" style="14" customWidth="1"/>
    <col min="10" max="10" width="1.42578125" customWidth="1"/>
    <col min="11" max="12" width="11.42578125" style="14" customWidth="1"/>
    <col min="13" max="13" width="1.42578125" customWidth="1"/>
    <col min="14" max="15" width="11.42578125" style="14" customWidth="1"/>
    <col min="16" max="16" width="1.42578125" customWidth="1"/>
    <col min="17" max="17" width="16.140625" style="14" customWidth="1"/>
    <col min="18" max="18" width="16.5703125" style="14" customWidth="1"/>
    <col min="19" max="19" width="11.42578125" style="7" customWidth="1"/>
  </cols>
  <sheetData>
    <row r="1" spans="1:19" ht="15.75" x14ac:dyDescent="0.25">
      <c r="A1" s="11"/>
      <c r="B1" s="12" t="s">
        <v>124</v>
      </c>
      <c r="C1" s="13"/>
    </row>
    <row r="2" spans="1:19" x14ac:dyDescent="0.2">
      <c r="A2" s="1"/>
      <c r="B2" s="2" t="str">
        <f>"Company: "&amp;CVR!G10</f>
        <v xml:space="preserve">Company: </v>
      </c>
      <c r="C2" s="15"/>
    </row>
    <row r="3" spans="1:19" x14ac:dyDescent="0.2">
      <c r="A3" s="10"/>
      <c r="B3" s="3" t="str">
        <f>"Reporting Period: " &amp; CVR!G12 &amp; ", " &amp; CVR!G13</f>
        <v xml:space="preserve">Reporting Period: , </v>
      </c>
      <c r="C3" s="16"/>
      <c r="D3" s="8"/>
      <c r="E3" s="17"/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17"/>
      <c r="R3" s="17"/>
      <c r="S3" s="8"/>
    </row>
    <row r="5" spans="1:19" ht="25.5" x14ac:dyDescent="0.2">
      <c r="C5"/>
      <c r="D5" s="234" t="s">
        <v>42</v>
      </c>
      <c r="E5" s="18" t="s">
        <v>47</v>
      </c>
      <c r="F5" s="18"/>
      <c r="H5" s="18" t="s">
        <v>188</v>
      </c>
      <c r="I5" s="18"/>
      <c r="K5" s="18" t="s">
        <v>48</v>
      </c>
      <c r="L5" s="18"/>
      <c r="N5" s="18" t="s">
        <v>189</v>
      </c>
      <c r="O5" s="18"/>
      <c r="Q5" s="19" t="s">
        <v>49</v>
      </c>
      <c r="R5" s="18"/>
      <c r="S5" s="234" t="s">
        <v>50</v>
      </c>
    </row>
    <row r="6" spans="1:19" ht="25.5" x14ac:dyDescent="0.2">
      <c r="C6"/>
      <c r="D6" s="235"/>
      <c r="E6" s="51" t="s">
        <v>51</v>
      </c>
      <c r="F6" s="51" t="s">
        <v>52</v>
      </c>
      <c r="H6" s="51" t="s">
        <v>51</v>
      </c>
      <c r="I6" s="51" t="s">
        <v>52</v>
      </c>
      <c r="K6" s="51" t="s">
        <v>51</v>
      </c>
      <c r="L6" s="51" t="s">
        <v>52</v>
      </c>
      <c r="N6" s="51" t="s">
        <v>51</v>
      </c>
      <c r="O6" s="51" t="s">
        <v>52</v>
      </c>
      <c r="Q6" s="51" t="s">
        <v>51</v>
      </c>
      <c r="R6" s="51" t="s">
        <v>52</v>
      </c>
      <c r="S6" s="235"/>
    </row>
    <row r="7" spans="1:19" ht="13.5" customHeight="1" x14ac:dyDescent="0.2">
      <c r="B7" s="21" t="s">
        <v>153</v>
      </c>
      <c r="C7"/>
      <c r="D7" s="236"/>
      <c r="E7" s="20" t="s">
        <v>53</v>
      </c>
      <c r="F7" s="20" t="s">
        <v>54</v>
      </c>
      <c r="H7" s="20" t="s">
        <v>55</v>
      </c>
      <c r="I7" s="20" t="s">
        <v>56</v>
      </c>
      <c r="K7" s="20" t="s">
        <v>89</v>
      </c>
      <c r="L7" s="20" t="s">
        <v>98</v>
      </c>
      <c r="N7" s="20" t="s">
        <v>190</v>
      </c>
      <c r="O7" s="20" t="s">
        <v>102</v>
      </c>
      <c r="Q7" s="20" t="s">
        <v>191</v>
      </c>
      <c r="R7" s="20" t="s">
        <v>192</v>
      </c>
      <c r="S7" s="236"/>
    </row>
    <row r="9" spans="1:19" x14ac:dyDescent="0.2">
      <c r="B9" s="22" t="s">
        <v>63</v>
      </c>
      <c r="C9" s="23"/>
      <c r="E9" s="22"/>
      <c r="H9" s="22"/>
      <c r="K9" s="22"/>
      <c r="N9" s="22"/>
      <c r="Q9" s="22"/>
    </row>
    <row r="10" spans="1:19" x14ac:dyDescent="0.2">
      <c r="B10" s="24" t="s">
        <v>77</v>
      </c>
      <c r="C10" s="25"/>
      <c r="D10" s="26">
        <v>11</v>
      </c>
      <c r="E10" s="67"/>
      <c r="F10" s="67"/>
      <c r="H10" s="67"/>
      <c r="I10" s="67"/>
      <c r="K10" s="67"/>
      <c r="L10" s="67"/>
      <c r="N10" s="67"/>
      <c r="O10" s="67"/>
      <c r="Q10" s="27">
        <f>SUM(E10,H10,K10,N10)</f>
        <v>0</v>
      </c>
      <c r="R10" s="27">
        <f>SUM(F10,I10,L10,O10)</f>
        <v>0</v>
      </c>
      <c r="S10" s="28"/>
    </row>
    <row r="11" spans="1:19" x14ac:dyDescent="0.2">
      <c r="B11" s="24" t="s">
        <v>76</v>
      </c>
      <c r="C11" s="25"/>
      <c r="D11" s="26">
        <v>12</v>
      </c>
      <c r="E11" s="67"/>
      <c r="F11" s="67"/>
      <c r="H11" s="52"/>
      <c r="I11" s="52"/>
      <c r="K11" s="52"/>
      <c r="L11" s="52"/>
      <c r="N11" s="52"/>
      <c r="O11" s="52"/>
      <c r="Q11" s="27">
        <f t="shared" ref="Q11:Q23" si="0">SUM(E11,H11,K11,N11)</f>
        <v>0</v>
      </c>
      <c r="R11" s="27">
        <f t="shared" ref="R11:R23" si="1">SUM(F11,I11,L11,O11)</f>
        <v>0</v>
      </c>
      <c r="S11" s="28"/>
    </row>
    <row r="12" spans="1:19" x14ac:dyDescent="0.2">
      <c r="B12" s="24" t="s">
        <v>202</v>
      </c>
      <c r="C12" s="25"/>
      <c r="D12" s="26">
        <v>13</v>
      </c>
      <c r="E12" s="27">
        <f>SUBTOTAL(9,E13:E16)</f>
        <v>0</v>
      </c>
      <c r="F12" s="27">
        <f>SUBTOTAL(9,F13:F16)</f>
        <v>0</v>
      </c>
      <c r="H12" s="27">
        <f>SUBTOTAL(9,H13:H16)</f>
        <v>0</v>
      </c>
      <c r="I12" s="27">
        <f>SUBTOTAL(9,I13:I16)</f>
        <v>0</v>
      </c>
      <c r="K12" s="27">
        <f>SUBTOTAL(9,K13:K16)</f>
        <v>0</v>
      </c>
      <c r="L12" s="27">
        <f>SUBTOTAL(9,L13:L16)</f>
        <v>0</v>
      </c>
      <c r="N12" s="27">
        <f>SUBTOTAL(9,N13:N16)</f>
        <v>0</v>
      </c>
      <c r="O12" s="27">
        <f>SUBTOTAL(9,O13:O16)</f>
        <v>0</v>
      </c>
      <c r="Q12" s="27">
        <f t="shared" si="0"/>
        <v>0</v>
      </c>
      <c r="R12" s="27">
        <f t="shared" si="1"/>
        <v>0</v>
      </c>
      <c r="S12" s="28" t="s">
        <v>151</v>
      </c>
    </row>
    <row r="13" spans="1:19" x14ac:dyDescent="0.2">
      <c r="B13" s="24"/>
      <c r="C13" s="25" t="s">
        <v>182</v>
      </c>
      <c r="D13" s="26">
        <v>14</v>
      </c>
      <c r="E13" s="67"/>
      <c r="F13" s="67"/>
      <c r="H13" s="67"/>
      <c r="I13" s="67"/>
      <c r="K13" s="52"/>
      <c r="L13" s="52"/>
      <c r="N13" s="52"/>
      <c r="O13" s="52"/>
      <c r="Q13" s="27">
        <f t="shared" si="0"/>
        <v>0</v>
      </c>
      <c r="R13" s="27">
        <f t="shared" si="1"/>
        <v>0</v>
      </c>
      <c r="S13" s="28"/>
    </row>
    <row r="14" spans="1:19" x14ac:dyDescent="0.2">
      <c r="B14" s="24"/>
      <c r="C14" s="25" t="s">
        <v>115</v>
      </c>
      <c r="D14" s="26">
        <v>15</v>
      </c>
      <c r="E14" s="67"/>
      <c r="F14" s="67"/>
      <c r="H14" s="67"/>
      <c r="I14" s="67"/>
      <c r="K14" s="67"/>
      <c r="L14" s="67"/>
      <c r="N14" s="67"/>
      <c r="O14" s="67"/>
      <c r="Q14" s="27">
        <f t="shared" si="0"/>
        <v>0</v>
      </c>
      <c r="R14" s="27">
        <f t="shared" si="1"/>
        <v>0</v>
      </c>
      <c r="S14" s="28"/>
    </row>
    <row r="15" spans="1:19" x14ac:dyDescent="0.2">
      <c r="B15" s="24"/>
      <c r="C15" s="25" t="s">
        <v>82</v>
      </c>
      <c r="D15" s="26">
        <v>16</v>
      </c>
      <c r="E15" s="67"/>
      <c r="F15" s="67"/>
      <c r="H15" s="67"/>
      <c r="I15" s="67"/>
      <c r="K15" s="67"/>
      <c r="L15" s="67"/>
      <c r="N15" s="67"/>
      <c r="O15" s="67"/>
      <c r="Q15" s="27">
        <f t="shared" si="0"/>
        <v>0</v>
      </c>
      <c r="R15" s="27">
        <f t="shared" si="1"/>
        <v>0</v>
      </c>
      <c r="S15" s="28"/>
    </row>
    <row r="16" spans="1:19" x14ac:dyDescent="0.2">
      <c r="B16" s="24"/>
      <c r="C16" s="25" t="s">
        <v>80</v>
      </c>
      <c r="D16" s="26">
        <v>17</v>
      </c>
      <c r="E16" s="67"/>
      <c r="F16" s="67"/>
      <c r="H16" s="67"/>
      <c r="I16" s="67"/>
      <c r="K16" s="67"/>
      <c r="L16" s="67"/>
      <c r="N16" s="67"/>
      <c r="O16" s="67"/>
      <c r="Q16" s="27">
        <f t="shared" si="0"/>
        <v>0</v>
      </c>
      <c r="R16" s="27">
        <f t="shared" si="1"/>
        <v>0</v>
      </c>
      <c r="S16" s="28"/>
    </row>
    <row r="17" spans="2:19" x14ac:dyDescent="0.2">
      <c r="B17" s="24" t="s">
        <v>78</v>
      </c>
      <c r="C17" s="25"/>
      <c r="D17" s="26">
        <v>18</v>
      </c>
      <c r="E17" s="67"/>
      <c r="F17" s="67"/>
      <c r="H17" s="67"/>
      <c r="I17" s="67"/>
      <c r="K17" s="67"/>
      <c r="L17" s="67"/>
      <c r="N17" s="67"/>
      <c r="O17" s="67"/>
      <c r="Q17" s="27">
        <f t="shared" si="0"/>
        <v>0</v>
      </c>
      <c r="R17" s="27">
        <f t="shared" si="1"/>
        <v>0</v>
      </c>
      <c r="S17" s="28"/>
    </row>
    <row r="18" spans="2:19" x14ac:dyDescent="0.2">
      <c r="B18" s="24" t="s">
        <v>75</v>
      </c>
      <c r="C18" s="25"/>
      <c r="D18" s="26">
        <v>19</v>
      </c>
      <c r="E18" s="67"/>
      <c r="F18" s="67"/>
      <c r="H18" s="67"/>
      <c r="I18" s="67"/>
      <c r="K18" s="67"/>
      <c r="L18" s="67"/>
      <c r="N18" s="67"/>
      <c r="O18" s="67"/>
      <c r="Q18" s="27">
        <f t="shared" si="0"/>
        <v>0</v>
      </c>
      <c r="R18" s="27">
        <f t="shared" si="1"/>
        <v>0</v>
      </c>
      <c r="S18" s="28"/>
    </row>
    <row r="19" spans="2:19" x14ac:dyDescent="0.2">
      <c r="B19" s="24" t="s">
        <v>62</v>
      </c>
      <c r="C19" s="25"/>
      <c r="D19" s="26">
        <v>20</v>
      </c>
      <c r="E19" s="67"/>
      <c r="F19" s="67"/>
      <c r="H19" s="67"/>
      <c r="I19" s="67"/>
      <c r="K19" s="67"/>
      <c r="L19" s="67"/>
      <c r="N19" s="67"/>
      <c r="O19" s="67"/>
      <c r="Q19" s="27">
        <f t="shared" si="0"/>
        <v>0</v>
      </c>
      <c r="R19" s="27">
        <f t="shared" si="1"/>
        <v>0</v>
      </c>
      <c r="S19" s="28"/>
    </row>
    <row r="20" spans="2:19" x14ac:dyDescent="0.2">
      <c r="B20" s="24" t="s">
        <v>59</v>
      </c>
      <c r="C20" s="25"/>
      <c r="D20" s="26">
        <v>21</v>
      </c>
      <c r="E20" s="67"/>
      <c r="F20" s="67"/>
      <c r="H20" s="67"/>
      <c r="I20" s="67"/>
      <c r="K20" s="67"/>
      <c r="L20" s="67"/>
      <c r="N20" s="67"/>
      <c r="O20" s="67"/>
      <c r="Q20" s="27">
        <f t="shared" si="0"/>
        <v>0</v>
      </c>
      <c r="R20" s="27">
        <f t="shared" si="1"/>
        <v>0</v>
      </c>
      <c r="S20" s="28"/>
    </row>
    <row r="21" spans="2:19" x14ac:dyDescent="0.2">
      <c r="B21" s="24" t="s">
        <v>60</v>
      </c>
      <c r="C21" s="25"/>
      <c r="D21" s="26">
        <v>22</v>
      </c>
      <c r="E21" s="67"/>
      <c r="F21" s="67"/>
      <c r="H21" s="67"/>
      <c r="I21" s="67"/>
      <c r="K21" s="67"/>
      <c r="L21" s="67"/>
      <c r="N21" s="67"/>
      <c r="O21" s="67"/>
      <c r="Q21" s="27">
        <f t="shared" si="0"/>
        <v>0</v>
      </c>
      <c r="R21" s="27">
        <f t="shared" si="1"/>
        <v>0</v>
      </c>
      <c r="S21" s="28"/>
    </row>
    <row r="22" spans="2:19" x14ac:dyDescent="0.2">
      <c r="B22" s="24" t="s">
        <v>61</v>
      </c>
      <c r="C22" s="25"/>
      <c r="D22" s="26">
        <v>23</v>
      </c>
      <c r="E22" s="67"/>
      <c r="F22" s="67"/>
      <c r="H22" s="67"/>
      <c r="I22" s="67"/>
      <c r="K22" s="67"/>
      <c r="L22" s="67"/>
      <c r="N22" s="67"/>
      <c r="O22" s="67"/>
      <c r="Q22" s="27">
        <f t="shared" si="0"/>
        <v>0</v>
      </c>
      <c r="R22" s="27">
        <f t="shared" si="1"/>
        <v>0</v>
      </c>
      <c r="S22" s="28"/>
    </row>
    <row r="23" spans="2:19" x14ac:dyDescent="0.2">
      <c r="B23" s="29" t="s">
        <v>114</v>
      </c>
      <c r="C23" s="30"/>
      <c r="D23" s="31">
        <v>29</v>
      </c>
      <c r="E23" s="32">
        <f>SUBTOTAL(9,E10:E22)</f>
        <v>0</v>
      </c>
      <c r="F23" s="32">
        <f>SUBTOTAL(9,F10:F22)</f>
        <v>0</v>
      </c>
      <c r="H23" s="32">
        <f>SUBTOTAL(9,H10:H22)</f>
        <v>0</v>
      </c>
      <c r="I23" s="32">
        <f>SUBTOTAL(9,I10:I22)</f>
        <v>0</v>
      </c>
      <c r="K23" s="32">
        <f>SUBTOTAL(9,K10:K22)</f>
        <v>0</v>
      </c>
      <c r="L23" s="32">
        <f>SUBTOTAL(9,L10:L22)</f>
        <v>0</v>
      </c>
      <c r="N23" s="32">
        <f>SUBTOTAL(9,N10:N22)</f>
        <v>0</v>
      </c>
      <c r="O23" s="32">
        <f>SUBTOTAL(9,O10:O22)</f>
        <v>0</v>
      </c>
      <c r="Q23" s="119">
        <f t="shared" si="0"/>
        <v>0</v>
      </c>
      <c r="R23" s="119">
        <f t="shared" si="1"/>
        <v>0</v>
      </c>
      <c r="S23" s="28"/>
    </row>
    <row r="24" spans="2:19" ht="13.5" customHeight="1" x14ac:dyDescent="0.2">
      <c r="E24" s="33"/>
      <c r="F24" s="33"/>
      <c r="H24" s="33"/>
      <c r="I24" s="33"/>
      <c r="K24" s="33"/>
      <c r="L24" s="33"/>
      <c r="N24" s="33"/>
      <c r="O24" s="33"/>
      <c r="Q24" s="33"/>
      <c r="R24" s="33"/>
      <c r="S24" s="9"/>
    </row>
    <row r="25" spans="2:19" ht="13.5" customHeight="1" x14ac:dyDescent="0.2">
      <c r="B25" s="22" t="s">
        <v>66</v>
      </c>
      <c r="E25" s="22"/>
      <c r="H25" s="22"/>
      <c r="K25" s="22"/>
      <c r="N25" s="22"/>
      <c r="Q25" s="22"/>
    </row>
    <row r="26" spans="2:19" ht="13.5" customHeight="1" x14ac:dyDescent="0.2">
      <c r="B26" s="24" t="s">
        <v>203</v>
      </c>
      <c r="C26" s="25"/>
      <c r="D26" s="26">
        <v>31</v>
      </c>
      <c r="E26" s="140">
        <f>SUBTOTAL(9,E27:E28)</f>
        <v>0</v>
      </c>
      <c r="F26" s="140">
        <f>SUBTOTAL(9,F27:F28)</f>
        <v>0</v>
      </c>
      <c r="H26" s="140">
        <f>SUBTOTAL(9,H27:H28)</f>
        <v>0</v>
      </c>
      <c r="I26" s="140">
        <f>SUBTOTAL(9,I27:I28)</f>
        <v>0</v>
      </c>
      <c r="K26" s="140">
        <f>SUBTOTAL(9,K27:K28)</f>
        <v>0</v>
      </c>
      <c r="L26" s="140">
        <f>SUBTOTAL(9,L27:L28)</f>
        <v>0</v>
      </c>
      <c r="N26" s="140">
        <f>SUBTOTAL(9,N27:N28)</f>
        <v>0</v>
      </c>
      <c r="O26" s="140">
        <f>SUBTOTAL(9,O27:O28)</f>
        <v>0</v>
      </c>
      <c r="Q26" s="27">
        <f t="shared" ref="Q26:R43" si="2">SUM(E26,H26,K26,N26)</f>
        <v>0</v>
      </c>
      <c r="R26" s="27">
        <f t="shared" si="2"/>
        <v>0</v>
      </c>
      <c r="S26" s="28"/>
    </row>
    <row r="27" spans="2:19" ht="13.5" customHeight="1" x14ac:dyDescent="0.2">
      <c r="B27" s="24"/>
      <c r="C27" s="25" t="s">
        <v>177</v>
      </c>
      <c r="D27" s="26">
        <v>32</v>
      </c>
      <c r="E27" s="67"/>
      <c r="F27" s="67"/>
      <c r="H27" s="67"/>
      <c r="I27" s="67"/>
      <c r="K27" s="67"/>
      <c r="L27" s="67"/>
      <c r="N27" s="67"/>
      <c r="O27" s="67"/>
      <c r="Q27" s="27">
        <f t="shared" si="2"/>
        <v>0</v>
      </c>
      <c r="R27" s="27">
        <f t="shared" si="2"/>
        <v>0</v>
      </c>
      <c r="S27" s="28"/>
    </row>
    <row r="28" spans="2:19" ht="13.5" customHeight="1" x14ac:dyDescent="0.2">
      <c r="B28" s="24"/>
      <c r="C28" s="25" t="s">
        <v>180</v>
      </c>
      <c r="D28" s="26">
        <v>33</v>
      </c>
      <c r="E28" s="67"/>
      <c r="F28" s="67"/>
      <c r="H28" s="67"/>
      <c r="I28" s="67"/>
      <c r="K28" s="67"/>
      <c r="L28" s="67"/>
      <c r="N28" s="67"/>
      <c r="O28" s="67"/>
      <c r="Q28" s="27">
        <f t="shared" si="2"/>
        <v>0</v>
      </c>
      <c r="R28" s="27">
        <f t="shared" si="2"/>
        <v>0</v>
      </c>
      <c r="S28" s="28"/>
    </row>
    <row r="29" spans="2:19" ht="13.5" customHeight="1" x14ac:dyDescent="0.2">
      <c r="B29" s="24" t="s">
        <v>201</v>
      </c>
      <c r="C29" s="25"/>
      <c r="D29" s="26">
        <v>34</v>
      </c>
      <c r="E29" s="27">
        <f>SUBTOTAL(9,E30:E31)</f>
        <v>0</v>
      </c>
      <c r="F29" s="27">
        <f>SUBTOTAL(9,F30:F31)</f>
        <v>0</v>
      </c>
      <c r="H29" s="27">
        <f>SUBTOTAL(9,H30:H31)</f>
        <v>0</v>
      </c>
      <c r="I29" s="27">
        <f>SUBTOTAL(9,I30:I31)</f>
        <v>0</v>
      </c>
      <c r="K29" s="27">
        <f>SUBTOTAL(9,K30:K31)</f>
        <v>0</v>
      </c>
      <c r="L29" s="27">
        <f>SUBTOTAL(9,L30:L31)</f>
        <v>0</v>
      </c>
      <c r="N29" s="27">
        <f>SUBTOTAL(9,N30:N31)</f>
        <v>0</v>
      </c>
      <c r="O29" s="27">
        <f>SUBTOTAL(9,O30:O31)</f>
        <v>0</v>
      </c>
      <c r="Q29" s="27">
        <f t="shared" si="2"/>
        <v>0</v>
      </c>
      <c r="R29" s="27">
        <f t="shared" si="2"/>
        <v>0</v>
      </c>
      <c r="S29" s="28" t="s">
        <v>151</v>
      </c>
    </row>
    <row r="30" spans="2:19" x14ac:dyDescent="0.2">
      <c r="B30" s="24"/>
      <c r="C30" s="25" t="s">
        <v>74</v>
      </c>
      <c r="D30" s="26">
        <v>35</v>
      </c>
      <c r="E30" s="67"/>
      <c r="F30" s="67"/>
      <c r="H30" s="67"/>
      <c r="I30" s="67"/>
      <c r="K30" s="52"/>
      <c r="L30" s="52"/>
      <c r="N30" s="52"/>
      <c r="O30" s="52"/>
      <c r="Q30" s="27">
        <f t="shared" si="2"/>
        <v>0</v>
      </c>
      <c r="R30" s="27">
        <f t="shared" si="2"/>
        <v>0</v>
      </c>
      <c r="S30" s="28"/>
    </row>
    <row r="31" spans="2:19" x14ac:dyDescent="0.2">
      <c r="B31" s="24"/>
      <c r="C31" s="25" t="s">
        <v>81</v>
      </c>
      <c r="D31" s="26">
        <v>36</v>
      </c>
      <c r="E31" s="67"/>
      <c r="F31" s="67"/>
      <c r="H31" s="67"/>
      <c r="I31" s="67"/>
      <c r="K31" s="67"/>
      <c r="L31" s="67"/>
      <c r="N31" s="67"/>
      <c r="O31" s="67"/>
      <c r="Q31" s="27">
        <f t="shared" si="2"/>
        <v>0</v>
      </c>
      <c r="R31" s="27">
        <f t="shared" si="2"/>
        <v>0</v>
      </c>
      <c r="S31" s="28"/>
    </row>
    <row r="32" spans="2:19" x14ac:dyDescent="0.2">
      <c r="B32" s="24" t="s">
        <v>79</v>
      </c>
      <c r="C32" s="25"/>
      <c r="D32" s="26">
        <v>37</v>
      </c>
      <c r="E32" s="67"/>
      <c r="F32" s="67"/>
      <c r="H32" s="67"/>
      <c r="I32" s="67"/>
      <c r="K32" s="67"/>
      <c r="L32" s="67"/>
      <c r="N32" s="67"/>
      <c r="O32" s="67"/>
      <c r="Q32" s="27">
        <f t="shared" si="2"/>
        <v>0</v>
      </c>
      <c r="R32" s="27">
        <f t="shared" si="2"/>
        <v>0</v>
      </c>
      <c r="S32" s="28"/>
    </row>
    <row r="33" spans="2:19" x14ac:dyDescent="0.2">
      <c r="B33" s="24" t="s">
        <v>179</v>
      </c>
      <c r="C33" s="25"/>
      <c r="D33" s="26">
        <v>38</v>
      </c>
      <c r="E33" s="67"/>
      <c r="F33" s="67"/>
      <c r="H33" s="67"/>
      <c r="I33" s="67"/>
      <c r="K33" s="67"/>
      <c r="L33" s="67"/>
      <c r="N33" s="67"/>
      <c r="O33" s="67"/>
      <c r="Q33" s="27">
        <f t="shared" si="2"/>
        <v>0</v>
      </c>
      <c r="R33" s="27">
        <f t="shared" si="2"/>
        <v>0</v>
      </c>
      <c r="S33" s="28"/>
    </row>
    <row r="34" spans="2:19" x14ac:dyDescent="0.2">
      <c r="B34" s="191" t="s">
        <v>161</v>
      </c>
      <c r="C34" s="25"/>
      <c r="D34" s="26">
        <v>39</v>
      </c>
      <c r="E34" s="67"/>
      <c r="F34" s="67"/>
      <c r="H34" s="67"/>
      <c r="I34" s="67"/>
      <c r="K34" s="67"/>
      <c r="L34" s="67"/>
      <c r="N34" s="67"/>
      <c r="O34" s="67"/>
      <c r="Q34" s="27">
        <f t="shared" si="2"/>
        <v>0</v>
      </c>
      <c r="R34" s="27">
        <f t="shared" si="2"/>
        <v>0</v>
      </c>
      <c r="S34" s="28"/>
    </row>
    <row r="35" spans="2:19" x14ac:dyDescent="0.2">
      <c r="B35" s="191" t="s">
        <v>162</v>
      </c>
      <c r="C35" s="25"/>
      <c r="D35" s="26">
        <v>40</v>
      </c>
      <c r="E35" s="67"/>
      <c r="F35" s="67"/>
      <c r="H35" s="67"/>
      <c r="I35" s="67"/>
      <c r="K35" s="67"/>
      <c r="L35" s="67"/>
      <c r="N35" s="67"/>
      <c r="O35" s="67"/>
      <c r="Q35" s="27">
        <f t="shared" si="2"/>
        <v>0</v>
      </c>
      <c r="R35" s="27">
        <f t="shared" si="2"/>
        <v>0</v>
      </c>
      <c r="S35" s="28"/>
    </row>
    <row r="36" spans="2:19" x14ac:dyDescent="0.2">
      <c r="B36" s="24" t="s">
        <v>64</v>
      </c>
      <c r="C36" s="25"/>
      <c r="D36" s="26">
        <v>41</v>
      </c>
      <c r="E36" s="67"/>
      <c r="F36" s="67"/>
      <c r="H36" s="67"/>
      <c r="I36" s="67"/>
      <c r="K36" s="67"/>
      <c r="L36" s="67"/>
      <c r="N36" s="67"/>
      <c r="O36" s="67"/>
      <c r="Q36" s="27">
        <f t="shared" si="2"/>
        <v>0</v>
      </c>
      <c r="R36" s="27">
        <f t="shared" si="2"/>
        <v>0</v>
      </c>
      <c r="S36" s="28"/>
    </row>
    <row r="37" spans="2:19" x14ac:dyDescent="0.2">
      <c r="B37" s="29" t="s">
        <v>181</v>
      </c>
      <c r="C37" s="30"/>
      <c r="D37" s="31">
        <v>49</v>
      </c>
      <c r="E37" s="32">
        <f>SUBTOTAL(9,E26:E36)</f>
        <v>0</v>
      </c>
      <c r="F37" s="32">
        <f>SUBTOTAL(9,F26:F36)</f>
        <v>0</v>
      </c>
      <c r="H37" s="32">
        <f>SUBTOTAL(9,H26:H36)</f>
        <v>0</v>
      </c>
      <c r="I37" s="32">
        <f>SUBTOTAL(9,I26:I36)</f>
        <v>0</v>
      </c>
      <c r="K37" s="32">
        <f>SUBTOTAL(9,K26:K36)</f>
        <v>0</v>
      </c>
      <c r="L37" s="32">
        <f>SUBTOTAL(9,L26:L36)</f>
        <v>0</v>
      </c>
      <c r="N37" s="32">
        <f>SUBTOTAL(9,N26:N36)</f>
        <v>0</v>
      </c>
      <c r="O37" s="32">
        <f>SUBTOTAL(9,O26:O36)</f>
        <v>0</v>
      </c>
      <c r="Q37" s="119">
        <f t="shared" si="2"/>
        <v>0</v>
      </c>
      <c r="R37" s="119">
        <f t="shared" si="2"/>
        <v>0</v>
      </c>
      <c r="S37" s="28"/>
    </row>
    <row r="38" spans="2:19" x14ac:dyDescent="0.2">
      <c r="B38" s="24" t="s">
        <v>65</v>
      </c>
      <c r="C38" s="25"/>
      <c r="D38" s="26">
        <v>51</v>
      </c>
      <c r="E38" s="67"/>
      <c r="F38" s="67"/>
      <c r="H38" s="67"/>
      <c r="I38" s="67"/>
      <c r="K38" s="67"/>
      <c r="L38" s="67"/>
      <c r="N38" s="67"/>
      <c r="O38" s="67"/>
      <c r="Q38" s="27">
        <f t="shared" si="2"/>
        <v>0</v>
      </c>
      <c r="R38" s="27">
        <f t="shared" si="2"/>
        <v>0</v>
      </c>
      <c r="S38" s="28"/>
    </row>
    <row r="39" spans="2:19" x14ac:dyDescent="0.2">
      <c r="B39" s="24" t="s">
        <v>163</v>
      </c>
      <c r="C39" s="24"/>
      <c r="D39" s="26">
        <v>52</v>
      </c>
      <c r="E39" s="67"/>
      <c r="F39" s="67"/>
      <c r="H39" s="67"/>
      <c r="I39" s="67"/>
      <c r="K39" s="67"/>
      <c r="L39" s="67"/>
      <c r="N39" s="67"/>
      <c r="O39" s="67"/>
      <c r="Q39" s="27">
        <f t="shared" si="2"/>
        <v>0</v>
      </c>
      <c r="R39" s="27">
        <f t="shared" si="2"/>
        <v>0</v>
      </c>
      <c r="S39" s="28"/>
    </row>
    <row r="40" spans="2:19" ht="13.5" customHeight="1" x14ac:dyDescent="0.2">
      <c r="B40" s="24" t="s">
        <v>67</v>
      </c>
      <c r="C40" s="25"/>
      <c r="D40" s="26">
        <v>53</v>
      </c>
      <c r="E40" s="67"/>
      <c r="F40" s="67"/>
      <c r="H40" s="67"/>
      <c r="I40" s="67"/>
      <c r="K40" s="67"/>
      <c r="L40" s="67"/>
      <c r="N40" s="67"/>
      <c r="O40" s="67"/>
      <c r="Q40" s="27">
        <f t="shared" si="2"/>
        <v>0</v>
      </c>
      <c r="R40" s="27">
        <f t="shared" si="2"/>
        <v>0</v>
      </c>
      <c r="S40" s="28"/>
    </row>
    <row r="41" spans="2:19" x14ac:dyDescent="0.2">
      <c r="B41" s="34" t="s">
        <v>68</v>
      </c>
      <c r="C41" s="25"/>
      <c r="D41" s="26">
        <v>54</v>
      </c>
      <c r="E41" s="67"/>
      <c r="F41" s="67"/>
      <c r="H41" s="67"/>
      <c r="I41" s="67"/>
      <c r="K41" s="67"/>
      <c r="L41" s="67"/>
      <c r="N41" s="67"/>
      <c r="O41" s="67"/>
      <c r="Q41" s="27">
        <f t="shared" si="2"/>
        <v>0</v>
      </c>
      <c r="R41" s="27">
        <f t="shared" si="2"/>
        <v>0</v>
      </c>
      <c r="S41" s="28"/>
    </row>
    <row r="42" spans="2:19" x14ac:dyDescent="0.2">
      <c r="B42" s="29" t="s">
        <v>198</v>
      </c>
      <c r="C42" s="30"/>
      <c r="D42" s="31">
        <v>59</v>
      </c>
      <c r="E42" s="32">
        <f>SUBTOTAL(9,E38:E41)</f>
        <v>0</v>
      </c>
      <c r="F42" s="32">
        <f>SUBTOTAL(9,F38:F41)</f>
        <v>0</v>
      </c>
      <c r="H42" s="32">
        <f>SUBTOTAL(9,H38:H41)</f>
        <v>0</v>
      </c>
      <c r="I42" s="32">
        <f>SUBTOTAL(9,I38:I41)</f>
        <v>0</v>
      </c>
      <c r="K42" s="32">
        <f>SUBTOTAL(9,K38:K41)</f>
        <v>0</v>
      </c>
      <c r="L42" s="32">
        <f>SUBTOTAL(9,L38:L41)</f>
        <v>0</v>
      </c>
      <c r="N42" s="32">
        <f>SUBTOTAL(9,N38:N41)</f>
        <v>0</v>
      </c>
      <c r="O42" s="32">
        <f>SUBTOTAL(9,O38:O41)</f>
        <v>0</v>
      </c>
      <c r="Q42" s="119">
        <f t="shared" si="2"/>
        <v>0</v>
      </c>
      <c r="R42" s="119">
        <f t="shared" si="2"/>
        <v>0</v>
      </c>
      <c r="S42" s="28"/>
    </row>
    <row r="43" spans="2:19" x14ac:dyDescent="0.2">
      <c r="B43" s="29" t="s">
        <v>164</v>
      </c>
      <c r="C43" s="30"/>
      <c r="D43" s="31">
        <v>69</v>
      </c>
      <c r="E43" s="32">
        <f>E42+E37</f>
        <v>0</v>
      </c>
      <c r="F43" s="32">
        <f>F42+F37</f>
        <v>0</v>
      </c>
      <c r="H43" s="32">
        <f>H42+H37</f>
        <v>0</v>
      </c>
      <c r="I43" s="32">
        <f>I42+I37</f>
        <v>0</v>
      </c>
      <c r="K43" s="32">
        <f>K42+K37</f>
        <v>0</v>
      </c>
      <c r="L43" s="32">
        <f>L42+L37</f>
        <v>0</v>
      </c>
      <c r="N43" s="32">
        <f>N42+N37</f>
        <v>0</v>
      </c>
      <c r="O43" s="32">
        <f>O42+O37</f>
        <v>0</v>
      </c>
      <c r="Q43" s="119">
        <f t="shared" si="2"/>
        <v>0</v>
      </c>
      <c r="R43" s="119">
        <f t="shared" si="2"/>
        <v>0</v>
      </c>
      <c r="S43" s="28"/>
    </row>
    <row r="44" spans="2:19" x14ac:dyDescent="0.2">
      <c r="E44" s="33"/>
      <c r="F44" s="33"/>
      <c r="H44" s="33"/>
      <c r="I44" s="33"/>
      <c r="K44" s="33"/>
      <c r="L44" s="33"/>
      <c r="N44" s="33"/>
      <c r="O44" s="33"/>
      <c r="Q44" s="33"/>
      <c r="R44" s="33"/>
      <c r="S44" s="9"/>
    </row>
    <row r="45" spans="2:19" x14ac:dyDescent="0.2">
      <c r="E45" s="33"/>
      <c r="F45" s="33"/>
      <c r="H45" s="33"/>
      <c r="I45" s="33"/>
      <c r="K45" s="33"/>
      <c r="L45" s="33"/>
      <c r="N45" s="33"/>
      <c r="O45" s="33"/>
      <c r="Q45" s="33"/>
      <c r="R45" s="33"/>
      <c r="S45" s="9"/>
    </row>
    <row r="46" spans="2:19" x14ac:dyDescent="0.2">
      <c r="E46" s="33"/>
      <c r="F46" s="33"/>
      <c r="H46" s="33"/>
      <c r="I46" s="33"/>
      <c r="K46" s="33"/>
      <c r="L46" s="33"/>
      <c r="N46" s="33"/>
      <c r="O46" s="33"/>
      <c r="Q46" s="33"/>
      <c r="R46" s="33"/>
      <c r="S46" s="9"/>
    </row>
    <row r="47" spans="2:19" x14ac:dyDescent="0.2">
      <c r="E47" s="33"/>
      <c r="F47" s="33"/>
      <c r="H47" s="33"/>
      <c r="I47" s="33"/>
      <c r="K47" s="33"/>
      <c r="L47" s="33"/>
      <c r="N47" s="33"/>
      <c r="O47" s="33"/>
      <c r="Q47" s="33"/>
      <c r="R47" s="33"/>
      <c r="S47" s="9"/>
    </row>
    <row r="48" spans="2:19" x14ac:dyDescent="0.2">
      <c r="E48" s="33"/>
      <c r="F48" s="33"/>
      <c r="H48" s="33"/>
      <c r="I48" s="33"/>
      <c r="K48" s="33"/>
      <c r="L48" s="33"/>
      <c r="N48" s="33"/>
      <c r="O48" s="33"/>
      <c r="Q48" s="33"/>
      <c r="R48" s="33"/>
      <c r="S48" s="9"/>
    </row>
    <row r="49" spans="5:19" x14ac:dyDescent="0.2">
      <c r="E49" s="33"/>
      <c r="F49" s="33"/>
      <c r="H49" s="33"/>
      <c r="I49" s="33"/>
      <c r="K49" s="33"/>
      <c r="L49" s="33"/>
      <c r="N49" s="33"/>
      <c r="O49" s="33"/>
      <c r="Q49" s="33"/>
      <c r="R49" s="33"/>
      <c r="S49" s="9"/>
    </row>
    <row r="50" spans="5:19" x14ac:dyDescent="0.2">
      <c r="E50" s="33"/>
      <c r="F50" s="33"/>
      <c r="H50" s="33"/>
      <c r="I50" s="33"/>
      <c r="K50" s="33"/>
      <c r="L50" s="33"/>
      <c r="N50" s="33"/>
      <c r="O50" s="33"/>
      <c r="Q50" s="33"/>
      <c r="R50" s="33"/>
      <c r="S50" s="9"/>
    </row>
    <row r="51" spans="5:19" x14ac:dyDescent="0.2">
      <c r="E51" s="33"/>
      <c r="F51" s="33"/>
      <c r="H51" s="33"/>
      <c r="I51" s="33"/>
      <c r="K51" s="33"/>
      <c r="L51" s="33"/>
      <c r="N51" s="33"/>
      <c r="O51" s="33"/>
      <c r="Q51" s="33"/>
      <c r="R51" s="33"/>
      <c r="S51" s="9"/>
    </row>
    <row r="52" spans="5:19" x14ac:dyDescent="0.2">
      <c r="E52" s="33"/>
      <c r="F52" s="33"/>
      <c r="H52" s="33"/>
      <c r="I52" s="33"/>
      <c r="K52" s="33"/>
      <c r="L52" s="33"/>
      <c r="N52" s="33"/>
      <c r="O52" s="33"/>
      <c r="Q52" s="33"/>
      <c r="R52" s="33"/>
      <c r="S52" s="9"/>
    </row>
    <row r="53" spans="5:19" x14ac:dyDescent="0.2">
      <c r="E53" s="33"/>
      <c r="F53" s="33"/>
      <c r="H53" s="33"/>
      <c r="I53" s="33"/>
      <c r="K53" s="33"/>
      <c r="L53" s="33"/>
      <c r="N53" s="33"/>
      <c r="O53" s="33"/>
      <c r="Q53" s="33"/>
      <c r="R53" s="33"/>
      <c r="S53" s="9"/>
    </row>
    <row r="54" spans="5:19" x14ac:dyDescent="0.2">
      <c r="E54" s="33"/>
      <c r="F54" s="33"/>
      <c r="H54" s="33"/>
      <c r="I54" s="33"/>
      <c r="K54" s="33"/>
      <c r="L54" s="33"/>
      <c r="N54" s="33"/>
      <c r="O54" s="33"/>
      <c r="Q54" s="33"/>
      <c r="R54" s="33"/>
      <c r="S54" s="9"/>
    </row>
    <row r="55" spans="5:19" x14ac:dyDescent="0.2">
      <c r="E55" s="33"/>
      <c r="F55" s="33"/>
      <c r="H55" s="33"/>
      <c r="I55" s="33"/>
      <c r="K55" s="33"/>
      <c r="L55" s="33"/>
      <c r="N55" s="33"/>
      <c r="O55" s="33"/>
      <c r="Q55" s="33"/>
      <c r="R55" s="33"/>
      <c r="S55" s="9"/>
    </row>
    <row r="56" spans="5:19" x14ac:dyDescent="0.2">
      <c r="E56" s="33"/>
      <c r="F56" s="33"/>
      <c r="H56" s="33"/>
      <c r="I56" s="33"/>
      <c r="K56" s="33"/>
      <c r="L56" s="33"/>
      <c r="N56" s="33"/>
      <c r="O56" s="33"/>
      <c r="Q56" s="33"/>
      <c r="R56" s="33"/>
      <c r="S56" s="9"/>
    </row>
    <row r="57" spans="5:19" x14ac:dyDescent="0.2">
      <c r="E57" s="33"/>
      <c r="F57" s="33"/>
      <c r="H57" s="33"/>
      <c r="I57" s="33"/>
      <c r="K57" s="33"/>
      <c r="L57" s="33"/>
      <c r="N57" s="33"/>
      <c r="O57" s="33"/>
      <c r="Q57" s="33"/>
      <c r="R57" s="33"/>
      <c r="S57" s="9"/>
    </row>
    <row r="58" spans="5:19" x14ac:dyDescent="0.2">
      <c r="E58" s="33"/>
      <c r="F58" s="33"/>
      <c r="H58" s="33"/>
      <c r="I58" s="33"/>
      <c r="K58" s="33"/>
      <c r="L58" s="33"/>
      <c r="N58" s="33"/>
      <c r="O58" s="33"/>
      <c r="Q58" s="33"/>
      <c r="R58" s="33"/>
      <c r="S58" s="9"/>
    </row>
    <row r="59" spans="5:19" x14ac:dyDescent="0.2">
      <c r="E59" s="33"/>
      <c r="F59" s="33"/>
      <c r="H59" s="33"/>
      <c r="I59" s="33"/>
      <c r="K59" s="33"/>
      <c r="L59" s="33"/>
      <c r="N59" s="33"/>
      <c r="O59" s="33"/>
      <c r="Q59" s="33"/>
      <c r="R59" s="33"/>
      <c r="S59" s="9"/>
    </row>
    <row r="60" spans="5:19" x14ac:dyDescent="0.2">
      <c r="E60" s="33"/>
      <c r="F60" s="33"/>
      <c r="H60" s="33"/>
      <c r="I60" s="33"/>
      <c r="K60" s="33"/>
      <c r="L60" s="33"/>
      <c r="N60" s="33"/>
      <c r="O60" s="33"/>
      <c r="Q60" s="33"/>
      <c r="R60" s="33"/>
      <c r="S60" s="9"/>
    </row>
    <row r="61" spans="5:19" x14ac:dyDescent="0.2">
      <c r="E61" s="33"/>
      <c r="F61" s="33"/>
      <c r="H61" s="33"/>
      <c r="I61" s="33"/>
      <c r="K61" s="33"/>
      <c r="L61" s="33"/>
      <c r="N61" s="33"/>
      <c r="O61" s="33"/>
      <c r="Q61" s="33"/>
      <c r="R61" s="33"/>
      <c r="S61" s="9"/>
    </row>
    <row r="62" spans="5:19" x14ac:dyDescent="0.2">
      <c r="E62" s="33"/>
      <c r="F62" s="33"/>
      <c r="H62" s="33"/>
      <c r="I62" s="33"/>
      <c r="K62" s="33"/>
      <c r="L62" s="33"/>
      <c r="N62" s="33"/>
      <c r="O62" s="33"/>
      <c r="Q62" s="33"/>
      <c r="R62" s="33"/>
      <c r="S62" s="9"/>
    </row>
    <row r="63" spans="5:19" x14ac:dyDescent="0.2">
      <c r="E63" s="33"/>
      <c r="F63" s="33"/>
      <c r="H63" s="33"/>
      <c r="I63" s="33"/>
      <c r="K63" s="33"/>
      <c r="L63" s="33"/>
      <c r="N63" s="33"/>
      <c r="O63" s="33"/>
      <c r="Q63" s="33"/>
      <c r="R63" s="33"/>
      <c r="S63" s="9"/>
    </row>
    <row r="64" spans="5:19" x14ac:dyDescent="0.2">
      <c r="E64" s="33"/>
      <c r="F64" s="33"/>
      <c r="H64" s="33"/>
      <c r="I64" s="33"/>
      <c r="K64" s="33"/>
      <c r="L64" s="33"/>
      <c r="N64" s="33"/>
      <c r="O64" s="33"/>
      <c r="Q64" s="33"/>
      <c r="R64" s="33"/>
      <c r="S64" s="9"/>
    </row>
    <row r="65" spans="5:19" x14ac:dyDescent="0.2">
      <c r="E65" s="33"/>
      <c r="F65" s="33"/>
      <c r="H65" s="33"/>
      <c r="I65" s="33"/>
      <c r="K65" s="33"/>
      <c r="L65" s="33"/>
      <c r="N65" s="33"/>
      <c r="O65" s="33"/>
      <c r="Q65" s="33"/>
      <c r="R65" s="33"/>
      <c r="S65" s="9"/>
    </row>
    <row r="66" spans="5:19" x14ac:dyDescent="0.2">
      <c r="E66" s="33"/>
      <c r="F66" s="33"/>
      <c r="H66" s="33"/>
      <c r="I66" s="33"/>
      <c r="K66" s="33"/>
      <c r="L66" s="33"/>
      <c r="N66" s="33"/>
      <c r="O66" s="33"/>
      <c r="Q66" s="33"/>
      <c r="R66" s="33"/>
      <c r="S66" s="9"/>
    </row>
    <row r="67" spans="5:19" x14ac:dyDescent="0.2">
      <c r="E67" s="33"/>
      <c r="F67" s="33"/>
      <c r="H67" s="33"/>
      <c r="I67" s="33"/>
      <c r="K67" s="33"/>
      <c r="L67" s="33"/>
      <c r="N67" s="33"/>
      <c r="O67" s="33"/>
      <c r="Q67" s="33"/>
      <c r="R67" s="33"/>
      <c r="S67" s="9"/>
    </row>
    <row r="68" spans="5:19" x14ac:dyDescent="0.2">
      <c r="E68" s="33"/>
      <c r="F68" s="33"/>
      <c r="H68" s="33"/>
      <c r="I68" s="33"/>
      <c r="K68" s="33"/>
      <c r="L68" s="33"/>
      <c r="N68" s="33"/>
      <c r="O68" s="33"/>
      <c r="Q68" s="33"/>
      <c r="R68" s="33"/>
      <c r="S68" s="9"/>
    </row>
    <row r="69" spans="5:19" x14ac:dyDescent="0.2">
      <c r="E69" s="33"/>
      <c r="F69" s="33"/>
      <c r="H69" s="33"/>
      <c r="I69" s="33"/>
      <c r="K69" s="33"/>
      <c r="L69" s="33"/>
      <c r="N69" s="33"/>
      <c r="O69" s="33"/>
      <c r="Q69" s="33"/>
      <c r="R69" s="33"/>
      <c r="S69" s="9"/>
    </row>
    <row r="70" spans="5:19" x14ac:dyDescent="0.2">
      <c r="E70" s="33"/>
      <c r="F70" s="33"/>
      <c r="H70" s="33"/>
      <c r="I70" s="33"/>
      <c r="K70" s="33"/>
      <c r="L70" s="33"/>
      <c r="N70" s="33"/>
      <c r="O70" s="33"/>
      <c r="Q70" s="33"/>
      <c r="R70" s="33"/>
      <c r="S70" s="9"/>
    </row>
    <row r="71" spans="5:19" x14ac:dyDescent="0.2">
      <c r="E71" s="33"/>
      <c r="F71" s="33"/>
      <c r="H71" s="33"/>
      <c r="I71" s="33"/>
      <c r="K71" s="33"/>
      <c r="L71" s="33"/>
      <c r="N71" s="33"/>
      <c r="O71" s="33"/>
      <c r="Q71" s="33"/>
      <c r="R71" s="33"/>
      <c r="S71" s="9"/>
    </row>
    <row r="72" spans="5:19" x14ac:dyDescent="0.2">
      <c r="E72" s="33"/>
      <c r="F72" s="33"/>
      <c r="H72" s="33"/>
      <c r="I72" s="33"/>
      <c r="K72" s="33"/>
      <c r="L72" s="33"/>
      <c r="N72" s="33"/>
      <c r="O72" s="33"/>
      <c r="Q72" s="33"/>
      <c r="R72" s="33"/>
      <c r="S72" s="9"/>
    </row>
    <row r="73" spans="5:19" x14ac:dyDescent="0.2">
      <c r="E73" s="33"/>
      <c r="F73" s="33"/>
      <c r="H73" s="33"/>
      <c r="I73" s="33"/>
      <c r="K73" s="33"/>
      <c r="L73" s="33"/>
      <c r="N73" s="33"/>
      <c r="O73" s="33"/>
      <c r="Q73" s="33"/>
      <c r="R73" s="33"/>
      <c r="S73" s="9"/>
    </row>
    <row r="74" spans="5:19" x14ac:dyDescent="0.2">
      <c r="E74" s="33"/>
      <c r="F74" s="33"/>
      <c r="H74" s="33"/>
      <c r="I74" s="33"/>
      <c r="K74" s="33"/>
      <c r="L74" s="33"/>
      <c r="N74" s="33"/>
      <c r="O74" s="33"/>
      <c r="Q74" s="33"/>
      <c r="R74" s="33"/>
      <c r="S74" s="9"/>
    </row>
    <row r="75" spans="5:19" x14ac:dyDescent="0.2">
      <c r="E75" s="33"/>
      <c r="F75" s="33"/>
      <c r="H75" s="33"/>
      <c r="I75" s="33"/>
      <c r="K75" s="33"/>
      <c r="L75" s="33"/>
      <c r="N75" s="33"/>
      <c r="O75" s="33"/>
      <c r="Q75" s="33"/>
      <c r="R75" s="33"/>
      <c r="S75" s="9"/>
    </row>
    <row r="76" spans="5:19" x14ac:dyDescent="0.2">
      <c r="E76" s="33"/>
      <c r="F76" s="33"/>
      <c r="H76" s="33"/>
      <c r="I76" s="33"/>
      <c r="K76" s="33"/>
      <c r="L76" s="33"/>
      <c r="N76" s="33"/>
      <c r="O76" s="33"/>
      <c r="Q76" s="33"/>
      <c r="R76" s="33"/>
      <c r="S76" s="9"/>
    </row>
    <row r="77" spans="5:19" x14ac:dyDescent="0.2">
      <c r="E77" s="33"/>
      <c r="F77" s="33"/>
      <c r="H77" s="33"/>
      <c r="I77" s="33"/>
      <c r="K77" s="33"/>
      <c r="L77" s="33"/>
      <c r="N77" s="33"/>
      <c r="O77" s="33"/>
      <c r="Q77" s="33"/>
      <c r="R77" s="33"/>
      <c r="S77" s="9"/>
    </row>
    <row r="78" spans="5:19" x14ac:dyDescent="0.2">
      <c r="E78" s="33"/>
      <c r="F78" s="33"/>
      <c r="H78" s="33"/>
      <c r="I78" s="33"/>
      <c r="K78" s="33"/>
      <c r="L78" s="33"/>
      <c r="N78" s="33"/>
      <c r="O78" s="33"/>
      <c r="Q78" s="33"/>
      <c r="R78" s="33"/>
      <c r="S78" s="9"/>
    </row>
    <row r="79" spans="5:19" x14ac:dyDescent="0.2">
      <c r="E79" s="33"/>
      <c r="F79" s="33"/>
      <c r="H79" s="33"/>
      <c r="I79" s="33"/>
      <c r="K79" s="33"/>
      <c r="L79" s="33"/>
      <c r="N79" s="33"/>
      <c r="O79" s="33"/>
      <c r="Q79" s="33"/>
      <c r="R79" s="33"/>
      <c r="S79" s="9"/>
    </row>
    <row r="80" spans="5:19" x14ac:dyDescent="0.2">
      <c r="E80" s="33"/>
      <c r="F80" s="33"/>
      <c r="H80" s="33"/>
      <c r="I80" s="33"/>
      <c r="K80" s="33"/>
      <c r="L80" s="33"/>
      <c r="N80" s="33"/>
      <c r="O80" s="33"/>
      <c r="Q80" s="33"/>
      <c r="R80" s="33"/>
      <c r="S80" s="9"/>
    </row>
    <row r="81" spans="5:19" x14ac:dyDescent="0.2">
      <c r="E81" s="33"/>
      <c r="F81" s="33"/>
      <c r="H81" s="33"/>
      <c r="I81" s="33"/>
      <c r="K81" s="33"/>
      <c r="L81" s="33"/>
      <c r="N81" s="33"/>
      <c r="O81" s="33"/>
      <c r="Q81" s="33"/>
      <c r="R81" s="33"/>
      <c r="S81" s="9"/>
    </row>
    <row r="82" spans="5:19" x14ac:dyDescent="0.2">
      <c r="E82" s="33"/>
      <c r="F82" s="33"/>
      <c r="H82" s="33"/>
      <c r="I82" s="33"/>
      <c r="K82" s="33"/>
      <c r="L82" s="33"/>
      <c r="N82" s="33"/>
      <c r="O82" s="33"/>
      <c r="Q82" s="33"/>
      <c r="R82" s="33"/>
      <c r="S82" s="9"/>
    </row>
    <row r="83" spans="5:19" x14ac:dyDescent="0.2">
      <c r="E83" s="33"/>
      <c r="F83" s="33"/>
      <c r="H83" s="33"/>
      <c r="I83" s="33"/>
      <c r="K83" s="33"/>
      <c r="L83" s="33"/>
      <c r="N83" s="33"/>
      <c r="O83" s="33"/>
      <c r="Q83" s="33"/>
      <c r="R83" s="33"/>
      <c r="S83" s="9"/>
    </row>
    <row r="84" spans="5:19" x14ac:dyDescent="0.2">
      <c r="E84" s="33"/>
      <c r="F84" s="33"/>
      <c r="H84" s="33"/>
      <c r="I84" s="33"/>
      <c r="K84" s="33"/>
      <c r="L84" s="33"/>
      <c r="N84" s="33"/>
      <c r="O84" s="33"/>
      <c r="Q84" s="33"/>
      <c r="R84" s="33"/>
      <c r="S84" s="9"/>
    </row>
    <row r="85" spans="5:19" x14ac:dyDescent="0.2">
      <c r="E85" s="33"/>
      <c r="F85" s="33"/>
      <c r="H85" s="33"/>
      <c r="I85" s="33"/>
      <c r="K85" s="33"/>
      <c r="L85" s="33"/>
      <c r="N85" s="33"/>
      <c r="O85" s="33"/>
      <c r="Q85" s="33"/>
      <c r="R85" s="33"/>
      <c r="S85" s="9"/>
    </row>
    <row r="86" spans="5:19" x14ac:dyDescent="0.2">
      <c r="E86" s="33"/>
      <c r="F86" s="33"/>
      <c r="H86" s="33"/>
      <c r="I86" s="33"/>
      <c r="K86" s="33"/>
      <c r="L86" s="33"/>
      <c r="N86" s="33"/>
      <c r="O86" s="33"/>
      <c r="Q86" s="33"/>
      <c r="R86" s="33"/>
      <c r="S86" s="9"/>
    </row>
    <row r="87" spans="5:19" x14ac:dyDescent="0.2">
      <c r="E87" s="33"/>
      <c r="F87" s="33"/>
      <c r="H87" s="33"/>
      <c r="I87" s="33"/>
      <c r="K87" s="33"/>
      <c r="L87" s="33"/>
      <c r="N87" s="33"/>
      <c r="O87" s="33"/>
      <c r="Q87" s="33"/>
      <c r="R87" s="33"/>
      <c r="S87" s="9"/>
    </row>
    <row r="88" spans="5:19" x14ac:dyDescent="0.2">
      <c r="E88" s="33"/>
      <c r="F88" s="33"/>
      <c r="H88" s="33"/>
      <c r="I88" s="33"/>
      <c r="K88" s="33"/>
      <c r="L88" s="33"/>
      <c r="N88" s="33"/>
      <c r="O88" s="33"/>
      <c r="Q88" s="33"/>
      <c r="R88" s="33"/>
      <c r="S88" s="9"/>
    </row>
    <row r="89" spans="5:19" x14ac:dyDescent="0.2">
      <c r="E89" s="33"/>
      <c r="F89" s="33"/>
      <c r="H89" s="33"/>
      <c r="I89" s="33"/>
      <c r="K89" s="33"/>
      <c r="L89" s="33"/>
      <c r="N89" s="33"/>
      <c r="O89" s="33"/>
      <c r="Q89" s="33"/>
      <c r="R89" s="33"/>
      <c r="S89" s="9"/>
    </row>
    <row r="90" spans="5:19" x14ac:dyDescent="0.2">
      <c r="E90" s="33"/>
      <c r="F90" s="33"/>
      <c r="H90" s="33"/>
      <c r="I90" s="33"/>
      <c r="K90" s="33"/>
      <c r="L90" s="33"/>
      <c r="N90" s="33"/>
      <c r="O90" s="33"/>
      <c r="Q90" s="33"/>
      <c r="R90" s="33"/>
      <c r="S90" s="9"/>
    </row>
    <row r="91" spans="5:19" x14ac:dyDescent="0.2">
      <c r="E91" s="33"/>
      <c r="F91" s="33"/>
      <c r="H91" s="33"/>
      <c r="I91" s="33"/>
      <c r="K91" s="33"/>
      <c r="L91" s="33"/>
      <c r="N91" s="33"/>
      <c r="O91" s="33"/>
      <c r="Q91" s="33"/>
      <c r="R91" s="33"/>
      <c r="S91" s="9"/>
    </row>
    <row r="92" spans="5:19" x14ac:dyDescent="0.2">
      <c r="E92" s="33"/>
      <c r="F92" s="33"/>
      <c r="H92" s="33"/>
      <c r="I92" s="33"/>
      <c r="K92" s="33"/>
      <c r="L92" s="33"/>
      <c r="N92" s="33"/>
      <c r="O92" s="33"/>
      <c r="Q92" s="33"/>
      <c r="R92" s="33"/>
      <c r="S92" s="9"/>
    </row>
    <row r="93" spans="5:19" x14ac:dyDescent="0.2">
      <c r="E93" s="33"/>
      <c r="F93" s="33"/>
      <c r="H93" s="33"/>
      <c r="I93" s="33"/>
      <c r="K93" s="33"/>
      <c r="L93" s="33"/>
      <c r="N93" s="33"/>
      <c r="O93" s="33"/>
      <c r="Q93" s="33"/>
      <c r="R93" s="33"/>
      <c r="S93" s="9"/>
    </row>
    <row r="94" spans="5:19" x14ac:dyDescent="0.2">
      <c r="E94" s="33"/>
      <c r="F94" s="33"/>
      <c r="H94" s="33"/>
      <c r="I94" s="33"/>
      <c r="K94" s="33"/>
      <c r="L94" s="33"/>
      <c r="N94" s="33"/>
      <c r="O94" s="33"/>
      <c r="Q94" s="33"/>
      <c r="R94" s="33"/>
      <c r="S94" s="9"/>
    </row>
    <row r="95" spans="5:19" x14ac:dyDescent="0.2">
      <c r="E95" s="33"/>
      <c r="F95" s="33"/>
      <c r="H95" s="33"/>
      <c r="I95" s="33"/>
      <c r="K95" s="33"/>
      <c r="L95" s="33"/>
      <c r="N95" s="33"/>
      <c r="O95" s="33"/>
      <c r="Q95" s="33"/>
      <c r="R95" s="33"/>
      <c r="S95" s="9"/>
    </row>
    <row r="96" spans="5:19" x14ac:dyDescent="0.2">
      <c r="E96" s="33"/>
      <c r="F96" s="33"/>
      <c r="H96" s="33"/>
      <c r="I96" s="33"/>
      <c r="K96" s="33"/>
      <c r="L96" s="33"/>
      <c r="N96" s="33"/>
      <c r="O96" s="33"/>
      <c r="Q96" s="33"/>
      <c r="R96" s="33"/>
      <c r="S96" s="9"/>
    </row>
    <row r="97" spans="5:19" x14ac:dyDescent="0.2">
      <c r="E97" s="33"/>
      <c r="F97" s="33"/>
      <c r="H97" s="33"/>
      <c r="I97" s="33"/>
      <c r="K97" s="33"/>
      <c r="L97" s="33"/>
      <c r="N97" s="33"/>
      <c r="O97" s="33"/>
      <c r="Q97" s="33"/>
      <c r="R97" s="33"/>
      <c r="S97" s="9"/>
    </row>
    <row r="98" spans="5:19" x14ac:dyDescent="0.2">
      <c r="E98" s="33"/>
      <c r="F98" s="33"/>
      <c r="H98" s="33"/>
      <c r="I98" s="33"/>
      <c r="K98" s="33"/>
      <c r="L98" s="33"/>
      <c r="N98" s="33"/>
      <c r="O98" s="33"/>
      <c r="Q98" s="33"/>
      <c r="R98" s="33"/>
      <c r="S98" s="9"/>
    </row>
    <row r="99" spans="5:19" x14ac:dyDescent="0.2">
      <c r="E99" s="33"/>
      <c r="F99" s="33"/>
      <c r="H99" s="33"/>
      <c r="I99" s="33"/>
      <c r="K99" s="33"/>
      <c r="L99" s="33"/>
      <c r="N99" s="33"/>
      <c r="O99" s="33"/>
      <c r="Q99" s="33"/>
      <c r="R99" s="33"/>
      <c r="S99" s="9"/>
    </row>
    <row r="100" spans="5:19" x14ac:dyDescent="0.2">
      <c r="E100" s="33"/>
      <c r="F100" s="33"/>
      <c r="H100" s="33"/>
      <c r="I100" s="33"/>
      <c r="K100" s="33"/>
      <c r="L100" s="33"/>
      <c r="N100" s="33"/>
      <c r="O100" s="33"/>
      <c r="Q100" s="33"/>
      <c r="R100" s="33"/>
      <c r="S100" s="9"/>
    </row>
    <row r="101" spans="5:19" x14ac:dyDescent="0.2">
      <c r="E101" s="33"/>
      <c r="F101" s="33"/>
      <c r="H101" s="33"/>
      <c r="I101" s="33"/>
      <c r="K101" s="33"/>
      <c r="L101" s="33"/>
      <c r="N101" s="33"/>
      <c r="O101" s="33"/>
      <c r="Q101" s="33"/>
      <c r="R101" s="33"/>
      <c r="S101" s="9"/>
    </row>
    <row r="102" spans="5:19" x14ac:dyDescent="0.2">
      <c r="E102" s="33"/>
      <c r="F102" s="33"/>
      <c r="H102" s="33"/>
      <c r="I102" s="33"/>
      <c r="K102" s="33"/>
      <c r="L102" s="33"/>
      <c r="N102" s="33"/>
      <c r="O102" s="33"/>
      <c r="Q102" s="33"/>
      <c r="R102" s="33"/>
      <c r="S102" s="9"/>
    </row>
    <row r="103" spans="5:19" x14ac:dyDescent="0.2">
      <c r="E103" s="33"/>
      <c r="F103" s="33"/>
      <c r="H103" s="33"/>
      <c r="I103" s="33"/>
      <c r="K103" s="33"/>
      <c r="L103" s="33"/>
      <c r="N103" s="33"/>
      <c r="O103" s="33"/>
      <c r="Q103" s="33"/>
      <c r="R103" s="33"/>
      <c r="S103" s="9"/>
    </row>
    <row r="104" spans="5:19" x14ac:dyDescent="0.2">
      <c r="E104" s="33"/>
      <c r="F104" s="33"/>
      <c r="H104" s="33"/>
      <c r="I104" s="33"/>
      <c r="K104" s="33"/>
      <c r="L104" s="33"/>
      <c r="N104" s="33"/>
      <c r="O104" s="33"/>
      <c r="Q104" s="33"/>
      <c r="R104" s="33"/>
      <c r="S104" s="9"/>
    </row>
    <row r="105" spans="5:19" x14ac:dyDescent="0.2">
      <c r="E105" s="33"/>
      <c r="F105" s="33"/>
      <c r="H105" s="33"/>
      <c r="I105" s="33"/>
      <c r="K105" s="33"/>
      <c r="L105" s="33"/>
      <c r="N105" s="33"/>
      <c r="O105" s="33"/>
      <c r="Q105" s="33"/>
      <c r="R105" s="33"/>
      <c r="S105" s="9"/>
    </row>
    <row r="106" spans="5:19" x14ac:dyDescent="0.2">
      <c r="E106" s="33"/>
      <c r="F106" s="33"/>
      <c r="H106" s="33"/>
      <c r="I106" s="33"/>
      <c r="K106" s="33"/>
      <c r="L106" s="33"/>
      <c r="N106" s="33"/>
      <c r="O106" s="33"/>
      <c r="Q106" s="33"/>
      <c r="R106" s="33"/>
      <c r="S106" s="9"/>
    </row>
    <row r="107" spans="5:19" x14ac:dyDescent="0.2">
      <c r="E107" s="33"/>
      <c r="F107" s="33"/>
      <c r="H107" s="33"/>
      <c r="I107" s="33"/>
      <c r="K107" s="33"/>
      <c r="L107" s="33"/>
      <c r="N107" s="33"/>
      <c r="O107" s="33"/>
      <c r="Q107" s="33"/>
      <c r="R107" s="33"/>
      <c r="S107" s="9"/>
    </row>
    <row r="108" spans="5:19" x14ac:dyDescent="0.2">
      <c r="E108" s="33"/>
      <c r="F108" s="33"/>
      <c r="H108" s="33"/>
      <c r="I108" s="33"/>
      <c r="K108" s="33"/>
      <c r="L108" s="33"/>
      <c r="N108" s="33"/>
      <c r="O108" s="33"/>
      <c r="Q108" s="33"/>
      <c r="R108" s="33"/>
      <c r="S108" s="9"/>
    </row>
    <row r="109" spans="5:19" x14ac:dyDescent="0.2">
      <c r="E109" s="33"/>
      <c r="F109" s="33"/>
      <c r="H109" s="33"/>
      <c r="I109" s="33"/>
      <c r="K109" s="33"/>
      <c r="L109" s="33"/>
      <c r="N109" s="33"/>
      <c r="O109" s="33"/>
      <c r="Q109" s="33"/>
      <c r="R109" s="33"/>
      <c r="S109" s="9"/>
    </row>
    <row r="110" spans="5:19" x14ac:dyDescent="0.2">
      <c r="E110" s="33"/>
      <c r="F110" s="33"/>
      <c r="H110" s="33"/>
      <c r="I110" s="33"/>
      <c r="K110" s="33"/>
      <c r="L110" s="33"/>
      <c r="N110" s="33"/>
      <c r="O110" s="33"/>
      <c r="Q110" s="33"/>
      <c r="R110" s="33"/>
      <c r="S110" s="9"/>
    </row>
    <row r="111" spans="5:19" x14ac:dyDescent="0.2">
      <c r="E111" s="33"/>
      <c r="F111" s="33"/>
      <c r="H111" s="33"/>
      <c r="I111" s="33"/>
      <c r="K111" s="33"/>
      <c r="L111" s="33"/>
      <c r="N111" s="33"/>
      <c r="O111" s="33"/>
      <c r="Q111" s="33"/>
      <c r="R111" s="33"/>
      <c r="S111" s="9"/>
    </row>
    <row r="112" spans="5:19" x14ac:dyDescent="0.2">
      <c r="E112" s="33"/>
      <c r="F112" s="33"/>
      <c r="H112" s="33"/>
      <c r="I112" s="33"/>
      <c r="K112" s="33"/>
      <c r="L112" s="33"/>
      <c r="N112" s="33"/>
      <c r="O112" s="33"/>
      <c r="Q112" s="33"/>
      <c r="R112" s="33"/>
      <c r="S112" s="9"/>
    </row>
    <row r="113" spans="5:19" x14ac:dyDescent="0.2">
      <c r="E113" s="33"/>
      <c r="F113" s="33"/>
      <c r="H113" s="33"/>
      <c r="I113" s="33"/>
      <c r="K113" s="33"/>
      <c r="L113" s="33"/>
      <c r="N113" s="33"/>
      <c r="O113" s="33"/>
      <c r="Q113" s="33"/>
      <c r="R113" s="33"/>
      <c r="S113" s="9"/>
    </row>
    <row r="114" spans="5:19" x14ac:dyDescent="0.2">
      <c r="E114" s="33"/>
      <c r="F114" s="33"/>
      <c r="H114" s="33"/>
      <c r="I114" s="33"/>
      <c r="K114" s="33"/>
      <c r="L114" s="33"/>
      <c r="N114" s="33"/>
      <c r="O114" s="33"/>
      <c r="Q114" s="33"/>
      <c r="R114" s="33"/>
      <c r="S114" s="9"/>
    </row>
    <row r="115" spans="5:19" x14ac:dyDescent="0.2">
      <c r="E115" s="33"/>
      <c r="F115" s="33"/>
      <c r="H115" s="33"/>
      <c r="I115" s="33"/>
      <c r="K115" s="33"/>
      <c r="L115" s="33"/>
      <c r="N115" s="33"/>
      <c r="O115" s="33"/>
      <c r="Q115" s="33"/>
      <c r="R115" s="33"/>
      <c r="S115" s="9"/>
    </row>
    <row r="116" spans="5:19" x14ac:dyDescent="0.2">
      <c r="E116" s="33"/>
      <c r="F116" s="33"/>
      <c r="H116" s="33"/>
      <c r="I116" s="33"/>
      <c r="K116" s="33"/>
      <c r="L116" s="33"/>
      <c r="N116" s="33"/>
      <c r="O116" s="33"/>
      <c r="Q116" s="33"/>
      <c r="R116" s="33"/>
      <c r="S116" s="9"/>
    </row>
    <row r="117" spans="5:19" x14ac:dyDescent="0.2">
      <c r="E117" s="33"/>
      <c r="F117" s="33"/>
      <c r="H117" s="33"/>
      <c r="I117" s="33"/>
      <c r="K117" s="33"/>
      <c r="L117" s="33"/>
      <c r="N117" s="33"/>
      <c r="O117" s="33"/>
      <c r="Q117" s="33"/>
      <c r="R117" s="33"/>
      <c r="S117" s="9"/>
    </row>
    <row r="118" spans="5:19" x14ac:dyDescent="0.2">
      <c r="E118" s="33"/>
      <c r="F118" s="33"/>
      <c r="H118" s="33"/>
      <c r="I118" s="33"/>
      <c r="K118" s="33"/>
      <c r="L118" s="33"/>
      <c r="N118" s="33"/>
      <c r="O118" s="33"/>
      <c r="Q118" s="33"/>
      <c r="R118" s="33"/>
      <c r="S118" s="9"/>
    </row>
    <row r="119" spans="5:19" x14ac:dyDescent="0.2">
      <c r="E119" s="33"/>
      <c r="F119" s="33"/>
      <c r="H119" s="33"/>
      <c r="I119" s="33"/>
      <c r="K119" s="33"/>
      <c r="L119" s="33"/>
      <c r="N119" s="33"/>
      <c r="O119" s="33"/>
      <c r="Q119" s="33"/>
      <c r="R119" s="33"/>
      <c r="S119" s="9"/>
    </row>
    <row r="120" spans="5:19" x14ac:dyDescent="0.2">
      <c r="E120" s="33"/>
      <c r="F120" s="33"/>
      <c r="H120" s="33"/>
      <c r="I120" s="33"/>
      <c r="K120" s="33"/>
      <c r="L120" s="33"/>
      <c r="N120" s="33"/>
      <c r="O120" s="33"/>
      <c r="Q120" s="33"/>
      <c r="R120" s="33"/>
      <c r="S120" s="9"/>
    </row>
    <row r="121" spans="5:19" x14ac:dyDescent="0.2">
      <c r="E121" s="33"/>
      <c r="F121" s="33"/>
      <c r="H121" s="33"/>
      <c r="I121" s="33"/>
      <c r="K121" s="33"/>
      <c r="L121" s="33"/>
      <c r="N121" s="33"/>
      <c r="O121" s="33"/>
      <c r="Q121" s="33"/>
      <c r="R121" s="33"/>
      <c r="S121" s="9"/>
    </row>
    <row r="122" spans="5:19" x14ac:dyDescent="0.2">
      <c r="E122" s="33"/>
      <c r="F122" s="33"/>
      <c r="H122" s="33"/>
      <c r="I122" s="33"/>
      <c r="K122" s="33"/>
      <c r="L122" s="33"/>
      <c r="N122" s="33"/>
      <c r="O122" s="33"/>
      <c r="Q122" s="33"/>
      <c r="R122" s="33"/>
      <c r="S122" s="9"/>
    </row>
    <row r="123" spans="5:19" x14ac:dyDescent="0.2">
      <c r="E123" s="33"/>
      <c r="F123" s="33"/>
      <c r="H123" s="33"/>
      <c r="I123" s="33"/>
      <c r="K123" s="33"/>
      <c r="L123" s="33"/>
      <c r="N123" s="33"/>
      <c r="O123" s="33"/>
      <c r="Q123" s="33"/>
      <c r="R123" s="33"/>
      <c r="S123" s="9"/>
    </row>
    <row r="124" spans="5:19" x14ac:dyDescent="0.2">
      <c r="E124" s="33"/>
      <c r="F124" s="33"/>
      <c r="H124" s="33"/>
      <c r="I124" s="33"/>
      <c r="K124" s="33"/>
      <c r="L124" s="33"/>
      <c r="N124" s="33"/>
      <c r="O124" s="33"/>
      <c r="Q124" s="33"/>
      <c r="R124" s="33"/>
      <c r="S124" s="9"/>
    </row>
    <row r="125" spans="5:19" x14ac:dyDescent="0.2">
      <c r="E125" s="33"/>
      <c r="F125" s="33"/>
      <c r="H125" s="33"/>
      <c r="I125" s="33"/>
      <c r="K125" s="33"/>
      <c r="L125" s="33"/>
      <c r="N125" s="33"/>
      <c r="O125" s="33"/>
      <c r="Q125" s="33"/>
      <c r="R125" s="33"/>
      <c r="S125" s="9"/>
    </row>
    <row r="126" spans="5:19" x14ac:dyDescent="0.2">
      <c r="E126" s="33"/>
      <c r="F126" s="33"/>
      <c r="H126" s="33"/>
      <c r="I126" s="33"/>
      <c r="K126" s="33"/>
      <c r="L126" s="33"/>
      <c r="N126" s="33"/>
      <c r="O126" s="33"/>
      <c r="Q126" s="33"/>
      <c r="R126" s="33"/>
      <c r="S126" s="9"/>
    </row>
    <row r="127" spans="5:19" x14ac:dyDescent="0.2">
      <c r="E127" s="33"/>
      <c r="F127" s="33"/>
      <c r="H127" s="33"/>
      <c r="I127" s="33"/>
      <c r="K127" s="33"/>
      <c r="L127" s="33"/>
      <c r="N127" s="33"/>
      <c r="O127" s="33"/>
      <c r="Q127" s="33"/>
      <c r="R127" s="33"/>
      <c r="S127" s="9"/>
    </row>
    <row r="128" spans="5:19" x14ac:dyDescent="0.2">
      <c r="E128" s="33"/>
      <c r="F128" s="33"/>
      <c r="H128" s="33"/>
      <c r="I128" s="33"/>
      <c r="K128" s="33"/>
      <c r="L128" s="33"/>
      <c r="N128" s="33"/>
      <c r="O128" s="33"/>
      <c r="Q128" s="33"/>
      <c r="R128" s="33"/>
      <c r="S128" s="9"/>
    </row>
    <row r="129" spans="5:19" x14ac:dyDescent="0.2">
      <c r="E129" s="33"/>
      <c r="F129" s="33"/>
      <c r="H129" s="33"/>
      <c r="I129" s="33"/>
      <c r="K129" s="33"/>
      <c r="L129" s="33"/>
      <c r="N129" s="33"/>
      <c r="O129" s="33"/>
      <c r="Q129" s="33"/>
      <c r="R129" s="33"/>
      <c r="S129" s="9"/>
    </row>
    <row r="130" spans="5:19" x14ac:dyDescent="0.2">
      <c r="E130" s="33"/>
      <c r="F130" s="33"/>
      <c r="H130" s="33"/>
      <c r="I130" s="33"/>
      <c r="K130" s="33"/>
      <c r="L130" s="33"/>
      <c r="N130" s="33"/>
      <c r="O130" s="33"/>
      <c r="Q130" s="33"/>
      <c r="R130" s="33"/>
      <c r="S130" s="9"/>
    </row>
    <row r="131" spans="5:19" x14ac:dyDescent="0.2">
      <c r="E131" s="33"/>
      <c r="F131" s="33"/>
      <c r="H131" s="33"/>
      <c r="I131" s="33"/>
      <c r="K131" s="33"/>
      <c r="L131" s="33"/>
      <c r="N131" s="33"/>
      <c r="O131" s="33"/>
      <c r="Q131" s="33"/>
      <c r="R131" s="33"/>
      <c r="S131" s="9"/>
    </row>
    <row r="132" spans="5:19" x14ac:dyDescent="0.2">
      <c r="E132" s="33"/>
      <c r="F132" s="33"/>
      <c r="H132" s="33"/>
      <c r="I132" s="33"/>
      <c r="K132" s="33"/>
      <c r="L132" s="33"/>
      <c r="N132" s="33"/>
      <c r="O132" s="33"/>
      <c r="Q132" s="33"/>
      <c r="R132" s="33"/>
      <c r="S132" s="9"/>
    </row>
    <row r="133" spans="5:19" x14ac:dyDescent="0.2">
      <c r="E133" s="33"/>
      <c r="F133" s="33"/>
      <c r="H133" s="33"/>
      <c r="I133" s="33"/>
      <c r="K133" s="33"/>
      <c r="L133" s="33"/>
      <c r="N133" s="33"/>
      <c r="O133" s="33"/>
      <c r="Q133" s="33"/>
      <c r="R133" s="33"/>
      <c r="S133" s="9"/>
    </row>
    <row r="134" spans="5:19" x14ac:dyDescent="0.2">
      <c r="E134" s="33"/>
      <c r="F134" s="33"/>
      <c r="H134" s="33"/>
      <c r="I134" s="33"/>
      <c r="K134" s="33"/>
      <c r="L134" s="33"/>
      <c r="N134" s="33"/>
      <c r="O134" s="33"/>
      <c r="Q134" s="33"/>
      <c r="R134" s="33"/>
      <c r="S134" s="9"/>
    </row>
    <row r="135" spans="5:19" x14ac:dyDescent="0.2">
      <c r="E135" s="33"/>
      <c r="F135" s="33"/>
      <c r="H135" s="33"/>
      <c r="I135" s="33"/>
      <c r="K135" s="33"/>
      <c r="L135" s="33"/>
      <c r="N135" s="33"/>
      <c r="O135" s="33"/>
      <c r="Q135" s="33"/>
      <c r="R135" s="33"/>
      <c r="S135" s="9"/>
    </row>
    <row r="136" spans="5:19" x14ac:dyDescent="0.2">
      <c r="E136" s="33"/>
      <c r="F136" s="33"/>
      <c r="H136" s="33"/>
      <c r="I136" s="33"/>
      <c r="K136" s="33"/>
      <c r="L136" s="33"/>
      <c r="N136" s="33"/>
      <c r="O136" s="33"/>
      <c r="Q136" s="33"/>
      <c r="R136" s="33"/>
      <c r="S136" s="9"/>
    </row>
    <row r="137" spans="5:19" x14ac:dyDescent="0.2">
      <c r="E137" s="33"/>
      <c r="F137" s="33"/>
      <c r="H137" s="33"/>
      <c r="I137" s="33"/>
      <c r="K137" s="33"/>
      <c r="L137" s="33"/>
      <c r="N137" s="33"/>
      <c r="O137" s="33"/>
      <c r="Q137" s="33"/>
      <c r="R137" s="33"/>
      <c r="S137" s="9"/>
    </row>
    <row r="138" spans="5:19" x14ac:dyDescent="0.2">
      <c r="E138" s="33"/>
      <c r="F138" s="33"/>
      <c r="H138" s="33"/>
      <c r="I138" s="33"/>
      <c r="K138" s="33"/>
      <c r="L138" s="33"/>
      <c r="N138" s="33"/>
      <c r="O138" s="33"/>
      <c r="Q138" s="33"/>
      <c r="R138" s="33"/>
      <c r="S138" s="9"/>
    </row>
    <row r="139" spans="5:19" x14ac:dyDescent="0.2">
      <c r="E139" s="33"/>
      <c r="F139" s="33"/>
      <c r="H139" s="33"/>
      <c r="I139" s="33"/>
      <c r="K139" s="33"/>
      <c r="L139" s="33"/>
      <c r="N139" s="33"/>
      <c r="O139" s="33"/>
      <c r="Q139" s="33"/>
      <c r="R139" s="33"/>
      <c r="S139" s="9"/>
    </row>
    <row r="140" spans="5:19" x14ac:dyDescent="0.2">
      <c r="E140" s="33"/>
      <c r="F140" s="33"/>
      <c r="H140" s="33"/>
      <c r="I140" s="33"/>
      <c r="K140" s="33"/>
      <c r="L140" s="33"/>
      <c r="N140" s="33"/>
      <c r="O140" s="33"/>
      <c r="Q140" s="33"/>
      <c r="R140" s="33"/>
      <c r="S140" s="9"/>
    </row>
    <row r="141" spans="5:19" x14ac:dyDescent="0.2">
      <c r="E141" s="33"/>
      <c r="F141" s="33"/>
      <c r="H141" s="33"/>
      <c r="I141" s="33"/>
      <c r="K141" s="33"/>
      <c r="L141" s="33"/>
      <c r="N141" s="33"/>
      <c r="O141" s="33"/>
      <c r="Q141" s="33"/>
      <c r="R141" s="33"/>
      <c r="S141" s="9"/>
    </row>
    <row r="142" spans="5:19" x14ac:dyDescent="0.2">
      <c r="E142" s="33"/>
      <c r="F142" s="33"/>
      <c r="H142" s="33"/>
      <c r="I142" s="33"/>
      <c r="K142" s="33"/>
      <c r="L142" s="33"/>
      <c r="N142" s="33"/>
      <c r="O142" s="33"/>
      <c r="Q142" s="33"/>
      <c r="R142" s="33"/>
      <c r="S142" s="9"/>
    </row>
    <row r="143" spans="5:19" x14ac:dyDescent="0.2">
      <c r="E143" s="33"/>
      <c r="F143" s="33"/>
      <c r="H143" s="33"/>
      <c r="I143" s="33"/>
      <c r="K143" s="33"/>
      <c r="L143" s="33"/>
      <c r="N143" s="33"/>
      <c r="O143" s="33"/>
      <c r="Q143" s="33"/>
      <c r="R143" s="33"/>
      <c r="S143" s="9"/>
    </row>
    <row r="144" spans="5:19" x14ac:dyDescent="0.2">
      <c r="E144" s="33"/>
      <c r="F144" s="33"/>
      <c r="H144" s="33"/>
      <c r="I144" s="33"/>
      <c r="K144" s="33"/>
      <c r="L144" s="33"/>
      <c r="N144" s="33"/>
      <c r="O144" s="33"/>
      <c r="Q144" s="33"/>
      <c r="R144" s="33"/>
      <c r="S144" s="9"/>
    </row>
    <row r="145" spans="5:19" x14ac:dyDescent="0.2">
      <c r="E145" s="33"/>
      <c r="F145" s="33"/>
      <c r="H145" s="33"/>
      <c r="I145" s="33"/>
      <c r="K145" s="33"/>
      <c r="L145" s="33"/>
      <c r="N145" s="33"/>
      <c r="O145" s="33"/>
      <c r="Q145" s="33"/>
      <c r="R145" s="33"/>
      <c r="S145" s="9"/>
    </row>
    <row r="146" spans="5:19" x14ac:dyDescent="0.2">
      <c r="E146" s="33"/>
      <c r="F146" s="33"/>
      <c r="H146" s="33"/>
      <c r="I146" s="33"/>
      <c r="K146" s="33"/>
      <c r="L146" s="33"/>
      <c r="N146" s="33"/>
      <c r="O146" s="33"/>
      <c r="Q146" s="33"/>
      <c r="R146" s="33"/>
      <c r="S146" s="9"/>
    </row>
    <row r="147" spans="5:19" x14ac:dyDescent="0.2">
      <c r="E147" s="33"/>
      <c r="F147" s="33"/>
      <c r="H147" s="33"/>
      <c r="I147" s="33"/>
      <c r="K147" s="33"/>
      <c r="L147" s="33"/>
      <c r="N147" s="33"/>
      <c r="O147" s="33"/>
      <c r="Q147" s="33"/>
      <c r="R147" s="33"/>
      <c r="S147" s="9"/>
    </row>
    <row r="148" spans="5:19" x14ac:dyDescent="0.2">
      <c r="E148" s="33"/>
      <c r="F148" s="33"/>
      <c r="H148" s="33"/>
      <c r="I148" s="33"/>
      <c r="K148" s="33"/>
      <c r="L148" s="33"/>
      <c r="N148" s="33"/>
      <c r="O148" s="33"/>
      <c r="Q148" s="33"/>
      <c r="R148" s="33"/>
      <c r="S148" s="9"/>
    </row>
    <row r="149" spans="5:19" x14ac:dyDescent="0.2">
      <c r="E149" s="33"/>
      <c r="F149" s="33"/>
      <c r="H149" s="33"/>
      <c r="I149" s="33"/>
      <c r="K149" s="33"/>
      <c r="L149" s="33"/>
      <c r="N149" s="33"/>
      <c r="O149" s="33"/>
      <c r="Q149" s="33"/>
      <c r="R149" s="33"/>
      <c r="S149" s="9"/>
    </row>
    <row r="150" spans="5:19" x14ac:dyDescent="0.2">
      <c r="E150" s="33"/>
      <c r="F150" s="33"/>
      <c r="H150" s="33"/>
      <c r="I150" s="33"/>
      <c r="K150" s="33"/>
      <c r="L150" s="33"/>
      <c r="N150" s="33"/>
      <c r="O150" s="33"/>
      <c r="Q150" s="33"/>
      <c r="R150" s="33"/>
      <c r="S150" s="9"/>
    </row>
    <row r="151" spans="5:19" x14ac:dyDescent="0.2">
      <c r="E151" s="33"/>
      <c r="F151" s="33"/>
      <c r="H151" s="33"/>
      <c r="I151" s="33"/>
      <c r="K151" s="33"/>
      <c r="L151" s="33"/>
      <c r="N151" s="33"/>
      <c r="O151" s="33"/>
      <c r="Q151" s="33"/>
      <c r="R151" s="33"/>
      <c r="S151" s="9"/>
    </row>
  </sheetData>
  <sheetProtection password="E47D" sheet="1" objects="1" scenarios="1"/>
  <mergeCells count="2">
    <mergeCell ref="S5:S7"/>
    <mergeCell ref="D5:D7"/>
  </mergeCells>
  <phoneticPr fontId="2" type="noConversion"/>
  <printOptions horizontalCentered="1"/>
  <pageMargins left="0.5" right="0.5" top="0.5" bottom="0.5" header="0.5" footer="0.5"/>
  <pageSetup paperSize="9" scale="67" orientation="landscape" r:id="rId1"/>
  <headerFooter alignWithMargins="0">
    <oddFooter>&amp;L&amp;A&amp;R&amp;P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38"/>
  <sheetViews>
    <sheetView showGridLines="0" zoomScaleNormal="100" workbookViewId="0">
      <pane ySplit="7" topLeftCell="A8" activePane="bottomLeft" state="frozen"/>
      <selection pane="bottomLeft" activeCell="E10" sqref="E10"/>
    </sheetView>
  </sheetViews>
  <sheetFormatPr defaultRowHeight="12.75" x14ac:dyDescent="0.2"/>
  <cols>
    <col min="1" max="1" width="2.5703125" style="54" customWidth="1"/>
    <col min="2" max="2" width="2.42578125" style="54" customWidth="1"/>
    <col min="3" max="3" width="42.85546875" style="134" customWidth="1"/>
    <col min="4" max="4" width="7.140625" style="125" customWidth="1"/>
    <col min="5" max="6" width="11.42578125" style="126" customWidth="1"/>
    <col min="7" max="7" width="1.42578125" style="54" customWidth="1"/>
    <col min="8" max="9" width="11.42578125" style="126" customWidth="1"/>
    <col min="10" max="10" width="1.42578125" style="54" customWidth="1"/>
    <col min="11" max="12" width="11.42578125" style="126" customWidth="1"/>
    <col min="13" max="13" width="11.42578125" style="125" customWidth="1"/>
    <col min="14" max="16384" width="9.140625" style="54"/>
  </cols>
  <sheetData>
    <row r="1" spans="1:13" ht="15.75" x14ac:dyDescent="0.25">
      <c r="A1" s="11"/>
      <c r="B1" s="68" t="s">
        <v>125</v>
      </c>
      <c r="C1" s="124"/>
    </row>
    <row r="2" spans="1:13" x14ac:dyDescent="0.2">
      <c r="A2" s="127"/>
      <c r="B2" s="72" t="str">
        <f>"Company: "&amp;CVR!G10</f>
        <v xml:space="preserve">Company: </v>
      </c>
      <c r="C2" s="73"/>
    </row>
    <row r="3" spans="1:13" x14ac:dyDescent="0.2">
      <c r="A3" s="128"/>
      <c r="B3" s="76" t="str">
        <f>"Reporting Period: " &amp; CVR!G12 &amp; ", " &amp; CVR!G13</f>
        <v xml:space="preserve">Reporting Period: , </v>
      </c>
      <c r="C3" s="77"/>
      <c r="D3" s="129"/>
      <c r="E3" s="130"/>
      <c r="F3" s="130"/>
      <c r="G3" s="129"/>
      <c r="H3" s="129"/>
      <c r="I3" s="129"/>
      <c r="J3" s="129"/>
      <c r="K3" s="130"/>
      <c r="L3" s="130"/>
      <c r="M3" s="129"/>
    </row>
    <row r="5" spans="1:13" ht="25.5" x14ac:dyDescent="0.2">
      <c r="C5" s="54"/>
      <c r="D5" s="237" t="s">
        <v>42</v>
      </c>
      <c r="E5" s="131" t="s">
        <v>47</v>
      </c>
      <c r="F5" s="131"/>
      <c r="H5" s="131" t="s">
        <v>48</v>
      </c>
      <c r="I5" s="131"/>
      <c r="K5" s="132" t="s">
        <v>49</v>
      </c>
      <c r="L5" s="131"/>
      <c r="M5" s="237" t="s">
        <v>50</v>
      </c>
    </row>
    <row r="6" spans="1:13" ht="25.5" x14ac:dyDescent="0.2">
      <c r="C6" s="54"/>
      <c r="D6" s="238"/>
      <c r="E6" s="133" t="s">
        <v>51</v>
      </c>
      <c r="F6" s="133" t="s">
        <v>52</v>
      </c>
      <c r="H6" s="133" t="s">
        <v>51</v>
      </c>
      <c r="I6" s="133" t="s">
        <v>52</v>
      </c>
      <c r="K6" s="133" t="s">
        <v>51</v>
      </c>
      <c r="L6" s="133" t="s">
        <v>52</v>
      </c>
      <c r="M6" s="238"/>
    </row>
    <row r="7" spans="1:13" ht="13.5" customHeight="1" x14ac:dyDescent="0.2">
      <c r="B7" s="134" t="s">
        <v>153</v>
      </c>
      <c r="C7" s="54"/>
      <c r="D7" s="239"/>
      <c r="E7" s="133" t="s">
        <v>53</v>
      </c>
      <c r="F7" s="133" t="s">
        <v>54</v>
      </c>
      <c r="H7" s="133" t="s">
        <v>55</v>
      </c>
      <c r="I7" s="133" t="s">
        <v>56</v>
      </c>
      <c r="K7" s="133" t="s">
        <v>57</v>
      </c>
      <c r="L7" s="133" t="s">
        <v>58</v>
      </c>
      <c r="M7" s="239"/>
    </row>
    <row r="9" spans="1:13" x14ac:dyDescent="0.2">
      <c r="B9" s="135" t="s">
        <v>69</v>
      </c>
      <c r="C9" s="136"/>
      <c r="E9" s="135"/>
      <c r="H9" s="135"/>
      <c r="K9" s="135"/>
    </row>
    <row r="10" spans="1:13" x14ac:dyDescent="0.2">
      <c r="B10" s="137" t="s">
        <v>126</v>
      </c>
      <c r="C10" s="138"/>
      <c r="D10" s="139">
        <v>11</v>
      </c>
      <c r="E10" s="67"/>
      <c r="F10" s="67"/>
      <c r="H10" s="67"/>
      <c r="I10" s="67"/>
      <c r="K10" s="140">
        <f t="shared" ref="K10:K16" si="0">SUM(E10,H10)</f>
        <v>0</v>
      </c>
      <c r="L10" s="140">
        <f t="shared" ref="L10:L16" si="1">SUM(F10,I10)</f>
        <v>0</v>
      </c>
      <c r="M10" s="141">
        <v>114</v>
      </c>
    </row>
    <row r="11" spans="1:13" x14ac:dyDescent="0.2">
      <c r="B11" s="137" t="s">
        <v>127</v>
      </c>
      <c r="C11" s="138"/>
      <c r="D11" s="139">
        <v>12</v>
      </c>
      <c r="E11" s="67"/>
      <c r="F11" s="67"/>
      <c r="H11" s="67"/>
      <c r="I11" s="67"/>
      <c r="K11" s="140">
        <f t="shared" si="0"/>
        <v>0</v>
      </c>
      <c r="L11" s="140">
        <f t="shared" si="1"/>
        <v>0</v>
      </c>
      <c r="M11" s="141">
        <v>114</v>
      </c>
    </row>
    <row r="12" spans="1:13" x14ac:dyDescent="0.2">
      <c r="B12" s="137" t="s">
        <v>128</v>
      </c>
      <c r="C12" s="138"/>
      <c r="D12" s="139">
        <v>13</v>
      </c>
      <c r="E12" s="67"/>
      <c r="F12" s="67"/>
      <c r="H12" s="67"/>
      <c r="I12" s="67"/>
      <c r="K12" s="140">
        <f t="shared" si="0"/>
        <v>0</v>
      </c>
      <c r="L12" s="140">
        <f t="shared" si="1"/>
        <v>0</v>
      </c>
      <c r="M12" s="141">
        <v>115</v>
      </c>
    </row>
    <row r="13" spans="1:13" x14ac:dyDescent="0.2">
      <c r="B13" s="137" t="s">
        <v>129</v>
      </c>
      <c r="C13" s="138"/>
      <c r="D13" s="139">
        <v>14</v>
      </c>
      <c r="E13" s="67"/>
      <c r="F13" s="67"/>
      <c r="H13" s="67"/>
      <c r="I13" s="67"/>
      <c r="K13" s="140">
        <f t="shared" si="0"/>
        <v>0</v>
      </c>
      <c r="L13" s="140">
        <f t="shared" si="1"/>
        <v>0</v>
      </c>
      <c r="M13" s="141">
        <v>115</v>
      </c>
    </row>
    <row r="14" spans="1:13" x14ac:dyDescent="0.2">
      <c r="B14" s="142" t="s">
        <v>71</v>
      </c>
      <c r="C14" s="138"/>
      <c r="D14" s="139">
        <v>15</v>
      </c>
      <c r="E14" s="67"/>
      <c r="F14" s="67"/>
      <c r="H14" s="67"/>
      <c r="I14" s="67"/>
      <c r="K14" s="140">
        <f t="shared" si="0"/>
        <v>0</v>
      </c>
      <c r="L14" s="140">
        <f t="shared" si="1"/>
        <v>0</v>
      </c>
      <c r="M14" s="141"/>
    </row>
    <row r="15" spans="1:13" x14ac:dyDescent="0.2">
      <c r="B15" s="137" t="s">
        <v>72</v>
      </c>
      <c r="C15" s="138"/>
      <c r="D15" s="139">
        <v>16</v>
      </c>
      <c r="E15" s="67"/>
      <c r="F15" s="67"/>
      <c r="H15" s="67"/>
      <c r="I15" s="67"/>
      <c r="K15" s="140">
        <f t="shared" si="0"/>
        <v>0</v>
      </c>
      <c r="L15" s="140">
        <f t="shared" si="1"/>
        <v>0</v>
      </c>
      <c r="M15" s="141"/>
    </row>
    <row r="16" spans="1:13" x14ac:dyDescent="0.2">
      <c r="B16" s="143" t="s">
        <v>159</v>
      </c>
      <c r="C16" s="144"/>
      <c r="D16" s="102">
        <v>19</v>
      </c>
      <c r="E16" s="145">
        <f>SUBTOTAL(9,E10:E15)</f>
        <v>0</v>
      </c>
      <c r="F16" s="145">
        <f>SUBTOTAL(9,F10:F15)</f>
        <v>0</v>
      </c>
      <c r="H16" s="145">
        <f>SUBTOTAL(9,H10:H15)</f>
        <v>0</v>
      </c>
      <c r="I16" s="145">
        <f>SUBTOTAL(9,I10:I15)</f>
        <v>0</v>
      </c>
      <c r="K16" s="145">
        <f t="shared" si="0"/>
        <v>0</v>
      </c>
      <c r="L16" s="145">
        <f t="shared" si="1"/>
        <v>0</v>
      </c>
      <c r="M16" s="141"/>
    </row>
    <row r="17" spans="2:13" ht="13.5" customHeight="1" x14ac:dyDescent="0.2">
      <c r="E17" s="146"/>
      <c r="F17" s="146"/>
      <c r="H17" s="146"/>
      <c r="I17" s="146"/>
      <c r="K17" s="146"/>
      <c r="L17" s="146"/>
      <c r="M17" s="147"/>
    </row>
    <row r="18" spans="2:13" ht="13.5" customHeight="1" x14ac:dyDescent="0.2">
      <c r="B18" s="135" t="s">
        <v>70</v>
      </c>
      <c r="E18" s="135"/>
      <c r="H18" s="135"/>
      <c r="K18" s="135"/>
    </row>
    <row r="19" spans="2:13" ht="13.5" customHeight="1" x14ac:dyDescent="0.2">
      <c r="B19" s="137" t="s">
        <v>84</v>
      </c>
      <c r="C19" s="138"/>
      <c r="D19" s="139">
        <v>21</v>
      </c>
      <c r="E19" s="67"/>
      <c r="F19" s="67"/>
      <c r="H19" s="67"/>
      <c r="I19" s="67"/>
      <c r="K19" s="140">
        <f t="shared" ref="K19:K28" si="2">SUM(E19,H19)</f>
        <v>0</v>
      </c>
      <c r="L19" s="140">
        <f>SUM(F19,I19)</f>
        <v>0</v>
      </c>
      <c r="M19" s="141"/>
    </row>
    <row r="20" spans="2:13" x14ac:dyDescent="0.2">
      <c r="B20" s="137" t="s">
        <v>83</v>
      </c>
      <c r="C20" s="138"/>
      <c r="D20" s="139">
        <v>22</v>
      </c>
      <c r="E20" s="67"/>
      <c r="F20" s="67"/>
      <c r="H20" s="67"/>
      <c r="I20" s="67"/>
      <c r="K20" s="140">
        <f t="shared" si="2"/>
        <v>0</v>
      </c>
      <c r="L20" s="140">
        <f t="shared" ref="L20:L28" si="3">SUM(F20,I20)</f>
        <v>0</v>
      </c>
      <c r="M20" s="141"/>
    </row>
    <row r="21" spans="2:13" x14ac:dyDescent="0.2">
      <c r="B21" s="137" t="s">
        <v>85</v>
      </c>
      <c r="C21" s="138"/>
      <c r="D21" s="139">
        <v>23</v>
      </c>
      <c r="E21" s="67"/>
      <c r="F21" s="67"/>
      <c r="H21" s="67"/>
      <c r="I21" s="67"/>
      <c r="K21" s="140">
        <f t="shared" si="2"/>
        <v>0</v>
      </c>
      <c r="L21" s="140">
        <f t="shared" si="3"/>
        <v>0</v>
      </c>
      <c r="M21" s="141"/>
    </row>
    <row r="22" spans="2:13" x14ac:dyDescent="0.2">
      <c r="B22" s="137" t="s">
        <v>86</v>
      </c>
      <c r="C22" s="138"/>
      <c r="D22" s="139">
        <v>24</v>
      </c>
      <c r="E22" s="67"/>
      <c r="F22" s="67"/>
      <c r="H22" s="67"/>
      <c r="I22" s="67"/>
      <c r="K22" s="140">
        <f t="shared" si="2"/>
        <v>0</v>
      </c>
      <c r="L22" s="140">
        <f t="shared" si="3"/>
        <v>0</v>
      </c>
      <c r="M22" s="141"/>
    </row>
    <row r="23" spans="2:13" x14ac:dyDescent="0.2">
      <c r="B23" s="137" t="s">
        <v>88</v>
      </c>
      <c r="C23" s="138"/>
      <c r="D23" s="139">
        <v>25</v>
      </c>
      <c r="E23" s="67"/>
      <c r="F23" s="67"/>
      <c r="H23" s="67"/>
      <c r="I23" s="67"/>
      <c r="K23" s="140">
        <f t="shared" si="2"/>
        <v>0</v>
      </c>
      <c r="L23" s="140">
        <f t="shared" si="3"/>
        <v>0</v>
      </c>
      <c r="M23" s="141"/>
    </row>
    <row r="24" spans="2:13" x14ac:dyDescent="0.2">
      <c r="B24" s="137" t="s">
        <v>87</v>
      </c>
      <c r="C24" s="138"/>
      <c r="D24" s="139">
        <v>26</v>
      </c>
      <c r="E24" s="67"/>
      <c r="F24" s="67"/>
      <c r="H24" s="67"/>
      <c r="I24" s="67"/>
      <c r="K24" s="140">
        <f t="shared" si="2"/>
        <v>0</v>
      </c>
      <c r="L24" s="140">
        <f t="shared" si="3"/>
        <v>0</v>
      </c>
      <c r="M24" s="141"/>
    </row>
    <row r="25" spans="2:13" x14ac:dyDescent="0.2">
      <c r="B25" s="137" t="s">
        <v>166</v>
      </c>
      <c r="C25" s="138"/>
      <c r="D25" s="139">
        <v>27</v>
      </c>
      <c r="E25" s="67"/>
      <c r="F25" s="67"/>
      <c r="H25" s="67"/>
      <c r="I25" s="67"/>
      <c r="K25" s="140">
        <f>SUM(E25,H25)</f>
        <v>0</v>
      </c>
      <c r="L25" s="140">
        <f t="shared" si="3"/>
        <v>0</v>
      </c>
      <c r="M25" s="141"/>
    </row>
    <row r="26" spans="2:13" x14ac:dyDescent="0.2">
      <c r="B26" s="137" t="s">
        <v>165</v>
      </c>
      <c r="C26" s="137"/>
      <c r="D26" s="139">
        <v>28</v>
      </c>
      <c r="E26" s="67"/>
      <c r="F26" s="67"/>
      <c r="H26" s="67"/>
      <c r="I26" s="67"/>
      <c r="K26" s="140">
        <f>SUM(E26,H26)</f>
        <v>0</v>
      </c>
      <c r="L26" s="140">
        <f t="shared" si="3"/>
        <v>0</v>
      </c>
      <c r="M26" s="141"/>
    </row>
    <row r="27" spans="2:13" x14ac:dyDescent="0.2">
      <c r="B27" s="137" t="s">
        <v>73</v>
      </c>
      <c r="C27" s="138"/>
      <c r="D27" s="139">
        <v>29</v>
      </c>
      <c r="E27" s="67"/>
      <c r="F27" s="67"/>
      <c r="H27" s="67"/>
      <c r="I27" s="67"/>
      <c r="K27" s="140">
        <f t="shared" si="2"/>
        <v>0</v>
      </c>
      <c r="L27" s="140">
        <f t="shared" si="3"/>
        <v>0</v>
      </c>
      <c r="M27" s="141"/>
    </row>
    <row r="28" spans="2:13" x14ac:dyDescent="0.2">
      <c r="B28" s="143" t="s">
        <v>167</v>
      </c>
      <c r="C28" s="144"/>
      <c r="D28" s="102">
        <v>39</v>
      </c>
      <c r="E28" s="145">
        <f>SUBTOTAL(9,E19:E27)</f>
        <v>0</v>
      </c>
      <c r="F28" s="145">
        <f>SUBTOTAL(9,F19:F27)</f>
        <v>0</v>
      </c>
      <c r="H28" s="145">
        <f>SUBTOTAL(9,H19:H27)</f>
        <v>0</v>
      </c>
      <c r="I28" s="145">
        <f>SUBTOTAL(9,I19:I27)</f>
        <v>0</v>
      </c>
      <c r="K28" s="148">
        <f t="shared" si="2"/>
        <v>0</v>
      </c>
      <c r="L28" s="148">
        <f t="shared" si="3"/>
        <v>0</v>
      </c>
      <c r="M28" s="141"/>
    </row>
    <row r="29" spans="2:13" x14ac:dyDescent="0.2">
      <c r="C29" s="54"/>
      <c r="D29" s="54"/>
      <c r="E29" s="54"/>
      <c r="F29" s="54"/>
      <c r="H29" s="54"/>
      <c r="I29" s="54"/>
      <c r="K29" s="54"/>
      <c r="L29" s="54"/>
      <c r="M29" s="54"/>
    </row>
    <row r="30" spans="2:13" x14ac:dyDescent="0.2">
      <c r="B30" s="143" t="s">
        <v>168</v>
      </c>
      <c r="C30" s="144"/>
      <c r="D30" s="102">
        <v>49</v>
      </c>
      <c r="E30" s="145">
        <f>E16-E28</f>
        <v>0</v>
      </c>
      <c r="F30" s="145">
        <f>F16-F28</f>
        <v>0</v>
      </c>
      <c r="H30" s="145">
        <f>H16-H28</f>
        <v>0</v>
      </c>
      <c r="I30" s="145">
        <f>I16-I28</f>
        <v>0</v>
      </c>
      <c r="K30" s="145">
        <f>K16-K28</f>
        <v>0</v>
      </c>
      <c r="L30" s="145">
        <f>L16-L28</f>
        <v>0</v>
      </c>
      <c r="M30" s="141"/>
    </row>
    <row r="31" spans="2:13" x14ac:dyDescent="0.2">
      <c r="E31" s="146"/>
      <c r="F31" s="146"/>
      <c r="H31" s="146"/>
      <c r="I31" s="146"/>
      <c r="K31" s="146"/>
      <c r="L31" s="146"/>
      <c r="M31" s="147"/>
    </row>
    <row r="32" spans="2:13" x14ac:dyDescent="0.2">
      <c r="E32" s="146"/>
      <c r="F32" s="146"/>
      <c r="H32" s="146"/>
      <c r="I32" s="146"/>
      <c r="K32" s="146"/>
      <c r="L32" s="146"/>
      <c r="M32" s="147"/>
    </row>
    <row r="33" spans="5:13" x14ac:dyDescent="0.2">
      <c r="E33" s="146"/>
      <c r="F33" s="146"/>
      <c r="H33" s="146"/>
      <c r="I33" s="146"/>
      <c r="K33" s="146"/>
      <c r="L33" s="146"/>
      <c r="M33" s="147"/>
    </row>
    <row r="34" spans="5:13" x14ac:dyDescent="0.2">
      <c r="E34" s="146"/>
      <c r="F34" s="146"/>
      <c r="H34" s="146"/>
      <c r="I34" s="146"/>
      <c r="K34" s="146"/>
      <c r="L34" s="146"/>
      <c r="M34" s="147"/>
    </row>
    <row r="35" spans="5:13" x14ac:dyDescent="0.2">
      <c r="E35" s="146"/>
      <c r="F35" s="146"/>
      <c r="H35" s="146"/>
      <c r="I35" s="146"/>
      <c r="K35" s="146"/>
      <c r="L35" s="146"/>
      <c r="M35" s="147"/>
    </row>
    <row r="36" spans="5:13" x14ac:dyDescent="0.2">
      <c r="E36" s="146"/>
      <c r="F36" s="146"/>
      <c r="H36" s="146"/>
      <c r="I36" s="146"/>
      <c r="K36" s="146"/>
      <c r="L36" s="146"/>
      <c r="M36" s="147"/>
    </row>
    <row r="37" spans="5:13" x14ac:dyDescent="0.2">
      <c r="E37" s="146"/>
      <c r="F37" s="146"/>
      <c r="H37" s="146"/>
      <c r="I37" s="146"/>
      <c r="K37" s="146"/>
      <c r="L37" s="146"/>
      <c r="M37" s="147"/>
    </row>
    <row r="38" spans="5:13" x14ac:dyDescent="0.2">
      <c r="E38" s="146"/>
      <c r="F38" s="146"/>
      <c r="H38" s="146"/>
      <c r="I38" s="146"/>
      <c r="K38" s="146"/>
      <c r="L38" s="146"/>
      <c r="M38" s="147"/>
    </row>
    <row r="39" spans="5:13" x14ac:dyDescent="0.2">
      <c r="E39" s="146"/>
      <c r="F39" s="146"/>
      <c r="H39" s="146"/>
      <c r="I39" s="146"/>
      <c r="K39" s="146"/>
      <c r="L39" s="146"/>
      <c r="M39" s="147"/>
    </row>
    <row r="40" spans="5:13" x14ac:dyDescent="0.2">
      <c r="E40" s="146"/>
      <c r="F40" s="146"/>
      <c r="H40" s="146"/>
      <c r="I40" s="146"/>
      <c r="K40" s="146"/>
      <c r="L40" s="146"/>
      <c r="M40" s="147"/>
    </row>
    <row r="41" spans="5:13" x14ac:dyDescent="0.2">
      <c r="E41" s="146"/>
      <c r="F41" s="146"/>
      <c r="H41" s="146"/>
      <c r="I41" s="146"/>
      <c r="K41" s="146"/>
      <c r="L41" s="146"/>
      <c r="M41" s="147"/>
    </row>
    <row r="42" spans="5:13" x14ac:dyDescent="0.2">
      <c r="E42" s="146"/>
      <c r="F42" s="146"/>
      <c r="H42" s="146"/>
      <c r="I42" s="146"/>
      <c r="K42" s="146"/>
      <c r="L42" s="146"/>
      <c r="M42" s="147"/>
    </row>
    <row r="43" spans="5:13" x14ac:dyDescent="0.2">
      <c r="E43" s="146"/>
      <c r="F43" s="146"/>
      <c r="H43" s="146"/>
      <c r="I43" s="146"/>
      <c r="K43" s="146"/>
      <c r="L43" s="146"/>
      <c r="M43" s="147"/>
    </row>
    <row r="44" spans="5:13" x14ac:dyDescent="0.2">
      <c r="E44" s="146"/>
      <c r="F44" s="146"/>
      <c r="H44" s="146"/>
      <c r="I44" s="146"/>
      <c r="K44" s="146"/>
      <c r="L44" s="146"/>
      <c r="M44" s="147"/>
    </row>
    <row r="45" spans="5:13" x14ac:dyDescent="0.2">
      <c r="E45" s="146"/>
      <c r="F45" s="146"/>
      <c r="H45" s="146"/>
      <c r="I45" s="146"/>
      <c r="K45" s="146"/>
      <c r="L45" s="146"/>
      <c r="M45" s="147"/>
    </row>
    <row r="46" spans="5:13" x14ac:dyDescent="0.2">
      <c r="E46" s="146"/>
      <c r="F46" s="146"/>
      <c r="H46" s="146"/>
      <c r="I46" s="146"/>
      <c r="K46" s="146"/>
      <c r="L46" s="146"/>
      <c r="M46" s="147"/>
    </row>
    <row r="47" spans="5:13" x14ac:dyDescent="0.2">
      <c r="E47" s="146"/>
      <c r="F47" s="146"/>
      <c r="H47" s="146"/>
      <c r="I47" s="146"/>
      <c r="K47" s="146"/>
      <c r="L47" s="146"/>
      <c r="M47" s="147"/>
    </row>
    <row r="48" spans="5:13" x14ac:dyDescent="0.2">
      <c r="E48" s="146"/>
      <c r="F48" s="146"/>
      <c r="H48" s="146"/>
      <c r="I48" s="146"/>
      <c r="K48" s="146"/>
      <c r="L48" s="146"/>
      <c r="M48" s="147"/>
    </row>
    <row r="49" spans="5:13" x14ac:dyDescent="0.2">
      <c r="E49" s="146"/>
      <c r="F49" s="146"/>
      <c r="H49" s="146"/>
      <c r="I49" s="146"/>
      <c r="K49" s="146"/>
      <c r="L49" s="146"/>
      <c r="M49" s="147"/>
    </row>
    <row r="50" spans="5:13" x14ac:dyDescent="0.2">
      <c r="E50" s="146"/>
      <c r="F50" s="146"/>
      <c r="H50" s="146"/>
      <c r="I50" s="146"/>
      <c r="K50" s="146"/>
      <c r="L50" s="146"/>
      <c r="M50" s="147"/>
    </row>
    <row r="51" spans="5:13" x14ac:dyDescent="0.2">
      <c r="E51" s="146"/>
      <c r="F51" s="146"/>
      <c r="H51" s="146"/>
      <c r="I51" s="146"/>
      <c r="K51" s="146"/>
      <c r="L51" s="146"/>
      <c r="M51" s="147"/>
    </row>
    <row r="52" spans="5:13" x14ac:dyDescent="0.2">
      <c r="E52" s="146"/>
      <c r="F52" s="146"/>
      <c r="H52" s="146"/>
      <c r="I52" s="146"/>
      <c r="K52" s="146"/>
      <c r="L52" s="146"/>
      <c r="M52" s="147"/>
    </row>
    <row r="53" spans="5:13" x14ac:dyDescent="0.2">
      <c r="E53" s="146"/>
      <c r="F53" s="146"/>
      <c r="H53" s="146"/>
      <c r="I53" s="146"/>
      <c r="K53" s="146"/>
      <c r="L53" s="146"/>
      <c r="M53" s="147"/>
    </row>
    <row r="54" spans="5:13" x14ac:dyDescent="0.2">
      <c r="E54" s="146"/>
      <c r="F54" s="146"/>
      <c r="H54" s="146"/>
      <c r="I54" s="146"/>
      <c r="K54" s="146"/>
      <c r="L54" s="146"/>
      <c r="M54" s="147"/>
    </row>
    <row r="55" spans="5:13" x14ac:dyDescent="0.2">
      <c r="E55" s="146"/>
      <c r="F55" s="146"/>
      <c r="H55" s="146"/>
      <c r="I55" s="146"/>
      <c r="K55" s="146"/>
      <c r="L55" s="146"/>
      <c r="M55" s="147"/>
    </row>
    <row r="56" spans="5:13" x14ac:dyDescent="0.2">
      <c r="E56" s="146"/>
      <c r="F56" s="146"/>
      <c r="H56" s="146"/>
      <c r="I56" s="146"/>
      <c r="K56" s="146"/>
      <c r="L56" s="146"/>
      <c r="M56" s="147"/>
    </row>
    <row r="57" spans="5:13" x14ac:dyDescent="0.2">
      <c r="E57" s="146"/>
      <c r="F57" s="146"/>
      <c r="H57" s="146"/>
      <c r="I57" s="146"/>
      <c r="K57" s="146"/>
      <c r="L57" s="146"/>
      <c r="M57" s="147"/>
    </row>
    <row r="58" spans="5:13" x14ac:dyDescent="0.2">
      <c r="E58" s="146"/>
      <c r="F58" s="146"/>
      <c r="H58" s="146"/>
      <c r="I58" s="146"/>
      <c r="K58" s="146"/>
      <c r="L58" s="146"/>
      <c r="M58" s="147"/>
    </row>
    <row r="59" spans="5:13" x14ac:dyDescent="0.2">
      <c r="E59" s="146"/>
      <c r="F59" s="146"/>
      <c r="H59" s="146"/>
      <c r="I59" s="146"/>
      <c r="K59" s="146"/>
      <c r="L59" s="146"/>
      <c r="M59" s="147"/>
    </row>
    <row r="60" spans="5:13" x14ac:dyDescent="0.2">
      <c r="E60" s="146"/>
      <c r="F60" s="146"/>
      <c r="H60" s="146"/>
      <c r="I60" s="146"/>
      <c r="K60" s="146"/>
      <c r="L60" s="146"/>
      <c r="M60" s="147"/>
    </row>
    <row r="61" spans="5:13" x14ac:dyDescent="0.2">
      <c r="E61" s="146"/>
      <c r="F61" s="146"/>
      <c r="H61" s="146"/>
      <c r="I61" s="146"/>
      <c r="K61" s="146"/>
      <c r="L61" s="146"/>
      <c r="M61" s="147"/>
    </row>
    <row r="62" spans="5:13" x14ac:dyDescent="0.2">
      <c r="E62" s="146"/>
      <c r="F62" s="146"/>
      <c r="H62" s="146"/>
      <c r="I62" s="146"/>
      <c r="K62" s="146"/>
      <c r="L62" s="146"/>
      <c r="M62" s="147"/>
    </row>
    <row r="63" spans="5:13" x14ac:dyDescent="0.2">
      <c r="E63" s="146"/>
      <c r="F63" s="146"/>
      <c r="H63" s="146"/>
      <c r="I63" s="146"/>
      <c r="K63" s="146"/>
      <c r="L63" s="146"/>
      <c r="M63" s="147"/>
    </row>
    <row r="64" spans="5:13" x14ac:dyDescent="0.2">
      <c r="E64" s="146"/>
      <c r="F64" s="146"/>
      <c r="H64" s="146"/>
      <c r="I64" s="146"/>
      <c r="K64" s="146"/>
      <c r="L64" s="146"/>
      <c r="M64" s="147"/>
    </row>
    <row r="65" spans="5:13" x14ac:dyDescent="0.2">
      <c r="E65" s="146"/>
      <c r="F65" s="146"/>
      <c r="H65" s="146"/>
      <c r="I65" s="146"/>
      <c r="K65" s="146"/>
      <c r="L65" s="146"/>
      <c r="M65" s="147"/>
    </row>
    <row r="66" spans="5:13" x14ac:dyDescent="0.2">
      <c r="E66" s="146"/>
      <c r="F66" s="146"/>
      <c r="H66" s="146"/>
      <c r="I66" s="146"/>
      <c r="K66" s="146"/>
      <c r="L66" s="146"/>
      <c r="M66" s="147"/>
    </row>
    <row r="67" spans="5:13" x14ac:dyDescent="0.2">
      <c r="E67" s="146"/>
      <c r="F67" s="146"/>
      <c r="H67" s="146"/>
      <c r="I67" s="146"/>
      <c r="K67" s="146"/>
      <c r="L67" s="146"/>
      <c r="M67" s="147"/>
    </row>
    <row r="68" spans="5:13" x14ac:dyDescent="0.2">
      <c r="E68" s="146"/>
      <c r="F68" s="146"/>
      <c r="H68" s="146"/>
      <c r="I68" s="146"/>
      <c r="K68" s="146"/>
      <c r="L68" s="146"/>
      <c r="M68" s="147"/>
    </row>
    <row r="69" spans="5:13" x14ac:dyDescent="0.2">
      <c r="E69" s="146"/>
      <c r="F69" s="146"/>
      <c r="H69" s="146"/>
      <c r="I69" s="146"/>
      <c r="K69" s="146"/>
      <c r="L69" s="146"/>
      <c r="M69" s="147"/>
    </row>
    <row r="70" spans="5:13" x14ac:dyDescent="0.2">
      <c r="E70" s="146"/>
      <c r="F70" s="146"/>
      <c r="H70" s="146"/>
      <c r="I70" s="146"/>
      <c r="K70" s="146"/>
      <c r="L70" s="146"/>
      <c r="M70" s="147"/>
    </row>
    <row r="71" spans="5:13" x14ac:dyDescent="0.2">
      <c r="E71" s="146"/>
      <c r="F71" s="146"/>
      <c r="H71" s="146"/>
      <c r="I71" s="146"/>
      <c r="K71" s="146"/>
      <c r="L71" s="146"/>
      <c r="M71" s="147"/>
    </row>
    <row r="72" spans="5:13" x14ac:dyDescent="0.2">
      <c r="E72" s="146"/>
      <c r="F72" s="146"/>
      <c r="H72" s="146"/>
      <c r="I72" s="146"/>
      <c r="K72" s="146"/>
      <c r="L72" s="146"/>
      <c r="M72" s="147"/>
    </row>
    <row r="73" spans="5:13" x14ac:dyDescent="0.2">
      <c r="E73" s="146"/>
      <c r="F73" s="146"/>
      <c r="H73" s="146"/>
      <c r="I73" s="146"/>
      <c r="K73" s="146"/>
      <c r="L73" s="146"/>
      <c r="M73" s="147"/>
    </row>
    <row r="74" spans="5:13" x14ac:dyDescent="0.2">
      <c r="E74" s="146"/>
      <c r="F74" s="146"/>
      <c r="H74" s="146"/>
      <c r="I74" s="146"/>
      <c r="K74" s="146"/>
      <c r="L74" s="146"/>
      <c r="M74" s="147"/>
    </row>
    <row r="75" spans="5:13" x14ac:dyDescent="0.2">
      <c r="E75" s="146"/>
      <c r="F75" s="146"/>
      <c r="H75" s="146"/>
      <c r="I75" s="146"/>
      <c r="K75" s="146"/>
      <c r="L75" s="146"/>
      <c r="M75" s="147"/>
    </row>
    <row r="76" spans="5:13" x14ac:dyDescent="0.2">
      <c r="E76" s="146"/>
      <c r="F76" s="146"/>
      <c r="H76" s="146"/>
      <c r="I76" s="146"/>
      <c r="K76" s="146"/>
      <c r="L76" s="146"/>
      <c r="M76" s="147"/>
    </row>
    <row r="77" spans="5:13" x14ac:dyDescent="0.2">
      <c r="E77" s="146"/>
      <c r="F77" s="146"/>
      <c r="H77" s="146"/>
      <c r="I77" s="146"/>
      <c r="K77" s="146"/>
      <c r="L77" s="146"/>
      <c r="M77" s="147"/>
    </row>
    <row r="78" spans="5:13" x14ac:dyDescent="0.2">
      <c r="E78" s="146"/>
      <c r="F78" s="146"/>
      <c r="H78" s="146"/>
      <c r="I78" s="146"/>
      <c r="K78" s="146"/>
      <c r="L78" s="146"/>
      <c r="M78" s="147"/>
    </row>
    <row r="79" spans="5:13" x14ac:dyDescent="0.2">
      <c r="E79" s="146"/>
      <c r="F79" s="146"/>
      <c r="H79" s="146"/>
      <c r="I79" s="146"/>
      <c r="K79" s="146"/>
      <c r="L79" s="146"/>
      <c r="M79" s="147"/>
    </row>
    <row r="80" spans="5:13" x14ac:dyDescent="0.2">
      <c r="E80" s="146"/>
      <c r="F80" s="146"/>
      <c r="H80" s="146"/>
      <c r="I80" s="146"/>
      <c r="K80" s="146"/>
      <c r="L80" s="146"/>
      <c r="M80" s="147"/>
    </row>
    <row r="81" spans="5:13" x14ac:dyDescent="0.2">
      <c r="E81" s="146"/>
      <c r="F81" s="146"/>
      <c r="H81" s="146"/>
      <c r="I81" s="146"/>
      <c r="K81" s="146"/>
      <c r="L81" s="146"/>
      <c r="M81" s="147"/>
    </row>
    <row r="82" spans="5:13" x14ac:dyDescent="0.2">
      <c r="E82" s="146"/>
      <c r="F82" s="146"/>
      <c r="H82" s="146"/>
      <c r="I82" s="146"/>
      <c r="K82" s="146"/>
      <c r="L82" s="146"/>
      <c r="M82" s="147"/>
    </row>
    <row r="83" spans="5:13" x14ac:dyDescent="0.2">
      <c r="E83" s="146"/>
      <c r="F83" s="146"/>
      <c r="H83" s="146"/>
      <c r="I83" s="146"/>
      <c r="K83" s="146"/>
      <c r="L83" s="146"/>
      <c r="M83" s="147"/>
    </row>
    <row r="84" spans="5:13" x14ac:dyDescent="0.2">
      <c r="E84" s="146"/>
      <c r="F84" s="146"/>
      <c r="H84" s="146"/>
      <c r="I84" s="146"/>
      <c r="K84" s="146"/>
      <c r="L84" s="146"/>
      <c r="M84" s="147"/>
    </row>
    <row r="85" spans="5:13" x14ac:dyDescent="0.2">
      <c r="E85" s="146"/>
      <c r="F85" s="146"/>
      <c r="H85" s="146"/>
      <c r="I85" s="146"/>
      <c r="K85" s="146"/>
      <c r="L85" s="146"/>
      <c r="M85" s="147"/>
    </row>
    <row r="86" spans="5:13" x14ac:dyDescent="0.2">
      <c r="E86" s="146"/>
      <c r="F86" s="146"/>
      <c r="H86" s="146"/>
      <c r="I86" s="146"/>
      <c r="K86" s="146"/>
      <c r="L86" s="146"/>
      <c r="M86" s="147"/>
    </row>
    <row r="87" spans="5:13" x14ac:dyDescent="0.2">
      <c r="E87" s="146"/>
      <c r="F87" s="146"/>
      <c r="H87" s="146"/>
      <c r="I87" s="146"/>
      <c r="K87" s="146"/>
      <c r="L87" s="146"/>
      <c r="M87" s="147"/>
    </row>
    <row r="88" spans="5:13" x14ac:dyDescent="0.2">
      <c r="E88" s="146"/>
      <c r="F88" s="146"/>
      <c r="H88" s="146"/>
      <c r="I88" s="146"/>
      <c r="K88" s="146"/>
      <c r="L88" s="146"/>
      <c r="M88" s="147"/>
    </row>
    <row r="89" spans="5:13" x14ac:dyDescent="0.2">
      <c r="E89" s="146"/>
      <c r="F89" s="146"/>
      <c r="H89" s="146"/>
      <c r="I89" s="146"/>
      <c r="K89" s="146"/>
      <c r="L89" s="146"/>
      <c r="M89" s="147"/>
    </row>
    <row r="90" spans="5:13" x14ac:dyDescent="0.2">
      <c r="E90" s="146"/>
      <c r="F90" s="146"/>
      <c r="H90" s="146"/>
      <c r="I90" s="146"/>
      <c r="K90" s="146"/>
      <c r="L90" s="146"/>
      <c r="M90" s="147"/>
    </row>
    <row r="91" spans="5:13" x14ac:dyDescent="0.2">
      <c r="E91" s="146"/>
      <c r="F91" s="146"/>
      <c r="H91" s="146"/>
      <c r="I91" s="146"/>
      <c r="K91" s="146"/>
      <c r="L91" s="146"/>
      <c r="M91" s="147"/>
    </row>
    <row r="92" spans="5:13" x14ac:dyDescent="0.2">
      <c r="E92" s="146"/>
      <c r="F92" s="146"/>
      <c r="H92" s="146"/>
      <c r="I92" s="146"/>
      <c r="K92" s="146"/>
      <c r="L92" s="146"/>
      <c r="M92" s="147"/>
    </row>
    <row r="93" spans="5:13" x14ac:dyDescent="0.2">
      <c r="E93" s="146"/>
      <c r="F93" s="146"/>
      <c r="H93" s="146"/>
      <c r="I93" s="146"/>
      <c r="K93" s="146"/>
      <c r="L93" s="146"/>
      <c r="M93" s="147"/>
    </row>
    <row r="94" spans="5:13" x14ac:dyDescent="0.2">
      <c r="E94" s="146"/>
      <c r="F94" s="146"/>
      <c r="H94" s="146"/>
      <c r="I94" s="146"/>
      <c r="K94" s="146"/>
      <c r="L94" s="146"/>
      <c r="M94" s="147"/>
    </row>
    <row r="95" spans="5:13" x14ac:dyDescent="0.2">
      <c r="E95" s="146"/>
      <c r="F95" s="146"/>
      <c r="H95" s="146"/>
      <c r="I95" s="146"/>
      <c r="K95" s="146"/>
      <c r="L95" s="146"/>
      <c r="M95" s="147"/>
    </row>
    <row r="96" spans="5:13" x14ac:dyDescent="0.2">
      <c r="E96" s="146"/>
      <c r="F96" s="146"/>
      <c r="H96" s="146"/>
      <c r="I96" s="146"/>
      <c r="K96" s="146"/>
      <c r="L96" s="146"/>
      <c r="M96" s="147"/>
    </row>
    <row r="97" spans="5:13" x14ac:dyDescent="0.2">
      <c r="E97" s="146"/>
      <c r="F97" s="146"/>
      <c r="H97" s="146"/>
      <c r="I97" s="146"/>
      <c r="K97" s="146"/>
      <c r="L97" s="146"/>
      <c r="M97" s="147"/>
    </row>
    <row r="98" spans="5:13" x14ac:dyDescent="0.2">
      <c r="E98" s="146"/>
      <c r="F98" s="146"/>
      <c r="H98" s="146"/>
      <c r="I98" s="146"/>
      <c r="K98" s="146"/>
      <c r="L98" s="146"/>
      <c r="M98" s="147"/>
    </row>
    <row r="99" spans="5:13" x14ac:dyDescent="0.2">
      <c r="E99" s="146"/>
      <c r="F99" s="146"/>
      <c r="H99" s="146"/>
      <c r="I99" s="146"/>
      <c r="K99" s="146"/>
      <c r="L99" s="146"/>
      <c r="M99" s="147"/>
    </row>
    <row r="100" spans="5:13" x14ac:dyDescent="0.2">
      <c r="E100" s="146"/>
      <c r="F100" s="146"/>
      <c r="H100" s="146"/>
      <c r="I100" s="146"/>
      <c r="K100" s="146"/>
      <c r="L100" s="146"/>
      <c r="M100" s="147"/>
    </row>
    <row r="101" spans="5:13" x14ac:dyDescent="0.2">
      <c r="E101" s="146"/>
      <c r="F101" s="146"/>
      <c r="H101" s="146"/>
      <c r="I101" s="146"/>
      <c r="K101" s="146"/>
      <c r="L101" s="146"/>
      <c r="M101" s="147"/>
    </row>
    <row r="102" spans="5:13" x14ac:dyDescent="0.2">
      <c r="E102" s="146"/>
      <c r="F102" s="146"/>
      <c r="H102" s="146"/>
      <c r="I102" s="146"/>
      <c r="K102" s="146"/>
      <c r="L102" s="146"/>
      <c r="M102" s="147"/>
    </row>
    <row r="103" spans="5:13" x14ac:dyDescent="0.2">
      <c r="E103" s="146"/>
      <c r="F103" s="146"/>
      <c r="H103" s="146"/>
      <c r="I103" s="146"/>
      <c r="K103" s="146"/>
      <c r="L103" s="146"/>
      <c r="M103" s="147"/>
    </row>
    <row r="104" spans="5:13" x14ac:dyDescent="0.2">
      <c r="E104" s="146"/>
      <c r="F104" s="146"/>
      <c r="H104" s="146"/>
      <c r="I104" s="146"/>
      <c r="K104" s="146"/>
      <c r="L104" s="146"/>
      <c r="M104" s="147"/>
    </row>
    <row r="105" spans="5:13" x14ac:dyDescent="0.2">
      <c r="E105" s="146"/>
      <c r="F105" s="146"/>
      <c r="H105" s="146"/>
      <c r="I105" s="146"/>
      <c r="K105" s="146"/>
      <c r="L105" s="146"/>
      <c r="M105" s="147"/>
    </row>
    <row r="106" spans="5:13" x14ac:dyDescent="0.2">
      <c r="E106" s="146"/>
      <c r="F106" s="146"/>
      <c r="H106" s="146"/>
      <c r="I106" s="146"/>
      <c r="K106" s="146"/>
      <c r="L106" s="146"/>
      <c r="M106" s="147"/>
    </row>
    <row r="107" spans="5:13" x14ac:dyDescent="0.2">
      <c r="E107" s="146"/>
      <c r="F107" s="146"/>
      <c r="H107" s="146"/>
      <c r="I107" s="146"/>
      <c r="K107" s="146"/>
      <c r="L107" s="146"/>
      <c r="M107" s="147"/>
    </row>
    <row r="108" spans="5:13" x14ac:dyDescent="0.2">
      <c r="E108" s="146"/>
      <c r="F108" s="146"/>
      <c r="H108" s="146"/>
      <c r="I108" s="146"/>
      <c r="K108" s="146"/>
      <c r="L108" s="146"/>
      <c r="M108" s="147"/>
    </row>
    <row r="109" spans="5:13" x14ac:dyDescent="0.2">
      <c r="E109" s="146"/>
      <c r="F109" s="146"/>
      <c r="H109" s="146"/>
      <c r="I109" s="146"/>
      <c r="K109" s="146"/>
      <c r="L109" s="146"/>
      <c r="M109" s="147"/>
    </row>
    <row r="110" spans="5:13" x14ac:dyDescent="0.2">
      <c r="E110" s="146"/>
      <c r="F110" s="146"/>
      <c r="H110" s="146"/>
      <c r="I110" s="146"/>
      <c r="K110" s="146"/>
      <c r="L110" s="146"/>
      <c r="M110" s="147"/>
    </row>
    <row r="111" spans="5:13" x14ac:dyDescent="0.2">
      <c r="E111" s="146"/>
      <c r="F111" s="146"/>
      <c r="H111" s="146"/>
      <c r="I111" s="146"/>
      <c r="K111" s="146"/>
      <c r="L111" s="146"/>
      <c r="M111" s="147"/>
    </row>
    <row r="112" spans="5:13" x14ac:dyDescent="0.2">
      <c r="E112" s="146"/>
      <c r="F112" s="146"/>
      <c r="H112" s="146"/>
      <c r="I112" s="146"/>
      <c r="K112" s="146"/>
      <c r="L112" s="146"/>
      <c r="M112" s="147"/>
    </row>
    <row r="113" spans="5:13" x14ac:dyDescent="0.2">
      <c r="E113" s="146"/>
      <c r="F113" s="146"/>
      <c r="H113" s="146"/>
      <c r="I113" s="146"/>
      <c r="K113" s="146"/>
      <c r="L113" s="146"/>
      <c r="M113" s="147"/>
    </row>
    <row r="114" spans="5:13" x14ac:dyDescent="0.2">
      <c r="E114" s="146"/>
      <c r="F114" s="146"/>
      <c r="H114" s="146"/>
      <c r="I114" s="146"/>
      <c r="K114" s="146"/>
      <c r="L114" s="146"/>
      <c r="M114" s="147"/>
    </row>
    <row r="115" spans="5:13" x14ac:dyDescent="0.2">
      <c r="E115" s="146"/>
      <c r="F115" s="146"/>
      <c r="H115" s="146"/>
      <c r="I115" s="146"/>
      <c r="K115" s="146"/>
      <c r="L115" s="146"/>
      <c r="M115" s="147"/>
    </row>
    <row r="116" spans="5:13" x14ac:dyDescent="0.2">
      <c r="E116" s="146"/>
      <c r="F116" s="146"/>
      <c r="H116" s="146"/>
      <c r="I116" s="146"/>
      <c r="K116" s="146"/>
      <c r="L116" s="146"/>
      <c r="M116" s="147"/>
    </row>
    <row r="117" spans="5:13" x14ac:dyDescent="0.2">
      <c r="E117" s="146"/>
      <c r="F117" s="146"/>
      <c r="H117" s="146"/>
      <c r="I117" s="146"/>
      <c r="K117" s="146"/>
      <c r="L117" s="146"/>
      <c r="M117" s="147"/>
    </row>
    <row r="118" spans="5:13" x14ac:dyDescent="0.2">
      <c r="E118" s="146"/>
      <c r="F118" s="146"/>
      <c r="H118" s="146"/>
      <c r="I118" s="146"/>
      <c r="K118" s="146"/>
      <c r="L118" s="146"/>
      <c r="M118" s="147"/>
    </row>
    <row r="119" spans="5:13" x14ac:dyDescent="0.2">
      <c r="E119" s="146"/>
      <c r="F119" s="146"/>
      <c r="H119" s="146"/>
      <c r="I119" s="146"/>
      <c r="K119" s="146"/>
      <c r="L119" s="146"/>
      <c r="M119" s="147"/>
    </row>
    <row r="120" spans="5:13" x14ac:dyDescent="0.2">
      <c r="E120" s="146"/>
      <c r="F120" s="146"/>
      <c r="H120" s="146"/>
      <c r="I120" s="146"/>
      <c r="K120" s="146"/>
      <c r="L120" s="146"/>
      <c r="M120" s="147"/>
    </row>
    <row r="121" spans="5:13" x14ac:dyDescent="0.2">
      <c r="E121" s="146"/>
      <c r="F121" s="146"/>
      <c r="H121" s="146"/>
      <c r="I121" s="146"/>
      <c r="K121" s="146"/>
      <c r="L121" s="146"/>
      <c r="M121" s="147"/>
    </row>
    <row r="122" spans="5:13" x14ac:dyDescent="0.2">
      <c r="E122" s="146"/>
      <c r="F122" s="146"/>
      <c r="H122" s="146"/>
      <c r="I122" s="146"/>
      <c r="K122" s="146"/>
      <c r="L122" s="146"/>
      <c r="M122" s="147"/>
    </row>
    <row r="123" spans="5:13" x14ac:dyDescent="0.2">
      <c r="E123" s="146"/>
      <c r="F123" s="146"/>
      <c r="H123" s="146"/>
      <c r="I123" s="146"/>
      <c r="K123" s="146"/>
      <c r="L123" s="146"/>
      <c r="M123" s="147"/>
    </row>
    <row r="124" spans="5:13" x14ac:dyDescent="0.2">
      <c r="E124" s="146"/>
      <c r="F124" s="146"/>
      <c r="H124" s="146"/>
      <c r="I124" s="146"/>
      <c r="K124" s="146"/>
      <c r="L124" s="146"/>
      <c r="M124" s="147"/>
    </row>
    <row r="125" spans="5:13" x14ac:dyDescent="0.2">
      <c r="E125" s="146"/>
      <c r="F125" s="146"/>
      <c r="H125" s="146"/>
      <c r="I125" s="146"/>
      <c r="K125" s="146"/>
      <c r="L125" s="146"/>
      <c r="M125" s="147"/>
    </row>
    <row r="126" spans="5:13" x14ac:dyDescent="0.2">
      <c r="E126" s="146"/>
      <c r="F126" s="146"/>
      <c r="H126" s="146"/>
      <c r="I126" s="146"/>
      <c r="K126" s="146"/>
      <c r="L126" s="146"/>
      <c r="M126" s="147"/>
    </row>
    <row r="127" spans="5:13" x14ac:dyDescent="0.2">
      <c r="E127" s="146"/>
      <c r="F127" s="146"/>
      <c r="H127" s="146"/>
      <c r="I127" s="146"/>
      <c r="K127" s="146"/>
      <c r="L127" s="146"/>
      <c r="M127" s="147"/>
    </row>
    <row r="128" spans="5:13" x14ac:dyDescent="0.2">
      <c r="E128" s="146"/>
      <c r="F128" s="146"/>
      <c r="H128" s="146"/>
      <c r="I128" s="146"/>
      <c r="K128" s="146"/>
      <c r="L128" s="146"/>
      <c r="M128" s="147"/>
    </row>
    <row r="129" spans="5:13" x14ac:dyDescent="0.2">
      <c r="E129" s="146"/>
      <c r="F129" s="146"/>
      <c r="H129" s="146"/>
      <c r="I129" s="146"/>
      <c r="K129" s="146"/>
      <c r="L129" s="146"/>
      <c r="M129" s="147"/>
    </row>
    <row r="130" spans="5:13" x14ac:dyDescent="0.2">
      <c r="E130" s="146"/>
      <c r="F130" s="146"/>
      <c r="H130" s="146"/>
      <c r="I130" s="146"/>
      <c r="K130" s="146"/>
      <c r="L130" s="146"/>
      <c r="M130" s="147"/>
    </row>
    <row r="131" spans="5:13" x14ac:dyDescent="0.2">
      <c r="E131" s="146"/>
      <c r="F131" s="146"/>
      <c r="H131" s="146"/>
      <c r="I131" s="146"/>
      <c r="K131" s="146"/>
      <c r="L131" s="146"/>
      <c r="M131" s="147"/>
    </row>
    <row r="132" spans="5:13" x14ac:dyDescent="0.2">
      <c r="E132" s="146"/>
      <c r="F132" s="146"/>
      <c r="H132" s="146"/>
      <c r="I132" s="146"/>
      <c r="K132" s="146"/>
      <c r="L132" s="146"/>
      <c r="M132" s="147"/>
    </row>
    <row r="133" spans="5:13" x14ac:dyDescent="0.2">
      <c r="E133" s="146"/>
      <c r="F133" s="146"/>
      <c r="H133" s="146"/>
      <c r="I133" s="146"/>
      <c r="K133" s="146"/>
      <c r="L133" s="146"/>
      <c r="M133" s="147"/>
    </row>
    <row r="134" spans="5:13" x14ac:dyDescent="0.2">
      <c r="E134" s="146"/>
      <c r="F134" s="146"/>
      <c r="H134" s="146"/>
      <c r="I134" s="146"/>
      <c r="K134" s="146"/>
      <c r="L134" s="146"/>
      <c r="M134" s="147"/>
    </row>
    <row r="135" spans="5:13" x14ac:dyDescent="0.2">
      <c r="E135" s="146"/>
      <c r="F135" s="146"/>
      <c r="H135" s="146"/>
      <c r="I135" s="146"/>
      <c r="K135" s="146"/>
      <c r="L135" s="146"/>
      <c r="M135" s="147"/>
    </row>
    <row r="136" spans="5:13" x14ac:dyDescent="0.2">
      <c r="E136" s="146"/>
      <c r="F136" s="146"/>
      <c r="H136" s="146"/>
      <c r="I136" s="146"/>
      <c r="K136" s="146"/>
      <c r="L136" s="146"/>
      <c r="M136" s="147"/>
    </row>
    <row r="137" spans="5:13" x14ac:dyDescent="0.2">
      <c r="E137" s="146"/>
      <c r="F137" s="146"/>
      <c r="H137" s="146"/>
      <c r="I137" s="146"/>
      <c r="K137" s="146"/>
      <c r="L137" s="146"/>
      <c r="M137" s="147"/>
    </row>
    <row r="138" spans="5:13" x14ac:dyDescent="0.2">
      <c r="E138" s="146"/>
      <c r="F138" s="146"/>
      <c r="H138" s="146"/>
      <c r="I138" s="146"/>
      <c r="K138" s="146"/>
      <c r="L138" s="146"/>
      <c r="M138" s="147"/>
    </row>
  </sheetData>
  <sheetProtection password="E47D" sheet="1" objects="1" scenarios="1"/>
  <mergeCells count="2">
    <mergeCell ref="M5:M7"/>
    <mergeCell ref="D5:D7"/>
  </mergeCells>
  <phoneticPr fontId="2" type="noConversion"/>
  <printOptions horizontalCentered="1"/>
  <pageMargins left="0.5" right="0.5" top="0.5" bottom="0.5" header="0.5" footer="0.5"/>
  <pageSetup paperSize="9" orientation="landscape" r:id="rId1"/>
  <headerFooter alignWithMargins="0">
    <oddFooter>&amp;L&amp;A&amp;R&amp;P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35"/>
  <sheetViews>
    <sheetView showGridLines="0" zoomScaleNormal="100" zoomScaleSheetLayoutView="80" workbookViewId="0">
      <pane ySplit="7" topLeftCell="A8" activePane="bottomLeft" state="frozen"/>
      <selection pane="bottomLeft" activeCell="C9" sqref="C9"/>
    </sheetView>
  </sheetViews>
  <sheetFormatPr defaultRowHeight="12.75" x14ac:dyDescent="0.2"/>
  <cols>
    <col min="1" max="1" width="2.5703125" style="54" customWidth="1"/>
    <col min="2" max="2" width="3.5703125" style="54" customWidth="1"/>
    <col min="3" max="3" width="42.85546875" style="54" customWidth="1"/>
    <col min="4" max="4" width="5.7109375" style="54" customWidth="1"/>
    <col min="5" max="7" width="10.5703125" style="104" customWidth="1"/>
    <col min="8" max="8" width="1.42578125" style="54" customWidth="1"/>
    <col min="9" max="11" width="10.5703125" style="104" customWidth="1"/>
    <col min="12" max="12" width="1.42578125" style="54" customWidth="1"/>
    <col min="13" max="14" width="10.5703125" style="104" customWidth="1"/>
    <col min="15" max="15" width="10.5703125" style="54" customWidth="1"/>
    <col min="16" max="16" width="1.42578125" style="104" customWidth="1"/>
    <col min="17" max="17" width="10.5703125" style="104" customWidth="1"/>
    <col min="18" max="19" width="10.5703125" style="54" customWidth="1"/>
    <col min="20" max="20" width="1.42578125" style="54" customWidth="1"/>
    <col min="21" max="23" width="14" style="54" customWidth="1"/>
    <col min="24" max="16384" width="9.140625" style="54"/>
  </cols>
  <sheetData>
    <row r="1" spans="1:23" ht="15.75" x14ac:dyDescent="0.25">
      <c r="A1" s="11" t="str">
        <f ca="1">RIGHT(CELL("filename",A2),LEN(CELL("filename",A2))-FIND("]",CELL("filename",A2)))</f>
        <v>Form 113</v>
      </c>
      <c r="B1" s="68" t="s">
        <v>135</v>
      </c>
      <c r="C1" s="69"/>
      <c r="D1" s="70"/>
      <c r="E1" s="71"/>
      <c r="F1" s="71"/>
      <c r="G1" s="71"/>
      <c r="I1" s="71"/>
      <c r="J1" s="71"/>
      <c r="K1" s="71"/>
      <c r="M1" s="71"/>
      <c r="N1" s="71"/>
      <c r="P1" s="71"/>
      <c r="Q1" s="71"/>
      <c r="U1" s="71"/>
    </row>
    <row r="2" spans="1:23" ht="15.75" x14ac:dyDescent="0.25">
      <c r="B2" s="72" t="str">
        <f>"Company: "&amp;CVR!G10</f>
        <v xml:space="preserve">Company: </v>
      </c>
      <c r="C2" s="73"/>
      <c r="D2" s="74"/>
      <c r="E2" s="75"/>
      <c r="F2" s="75"/>
      <c r="G2" s="75"/>
      <c r="I2" s="75"/>
      <c r="J2" s="75"/>
      <c r="K2" s="75"/>
      <c r="M2" s="75"/>
      <c r="N2" s="75"/>
      <c r="P2" s="75"/>
      <c r="Q2" s="75"/>
      <c r="U2" s="75"/>
    </row>
    <row r="3" spans="1:23" x14ac:dyDescent="0.2">
      <c r="B3" s="76" t="str">
        <f>"Reporting Period: " &amp; CVR!G12 &amp; ", " &amp; CVR!G13</f>
        <v xml:space="preserve">Reporting Period: , </v>
      </c>
      <c r="C3" s="77"/>
      <c r="D3" s="7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79"/>
      <c r="S3" s="79"/>
      <c r="T3" s="79"/>
      <c r="U3" s="79"/>
      <c r="V3" s="55"/>
      <c r="W3" s="79" t="s">
        <v>154</v>
      </c>
    </row>
    <row r="4" spans="1:23" x14ac:dyDescent="0.2">
      <c r="B4" s="72"/>
      <c r="C4" s="73"/>
      <c r="D4" s="72"/>
      <c r="E4" s="80"/>
      <c r="F4" s="80"/>
      <c r="G4" s="80"/>
      <c r="I4" s="80"/>
      <c r="J4" s="80"/>
      <c r="K4" s="80"/>
      <c r="M4" s="80"/>
      <c r="N4" s="80"/>
      <c r="P4" s="80"/>
      <c r="Q4" s="80"/>
      <c r="U4" s="80"/>
    </row>
    <row r="5" spans="1:23" x14ac:dyDescent="0.2">
      <c r="B5" s="243" t="s">
        <v>91</v>
      </c>
      <c r="C5" s="244"/>
      <c r="D5" s="240" t="s">
        <v>42</v>
      </c>
      <c r="E5" s="81" t="s">
        <v>193</v>
      </c>
      <c r="F5" s="82"/>
      <c r="G5" s="83"/>
      <c r="H5" s="84"/>
      <c r="I5" s="81" t="s">
        <v>194</v>
      </c>
      <c r="J5" s="82"/>
      <c r="K5" s="83"/>
      <c r="L5" s="84"/>
      <c r="M5" s="81" t="s">
        <v>132</v>
      </c>
      <c r="N5" s="82"/>
      <c r="O5" s="83"/>
      <c r="P5" s="80"/>
      <c r="Q5" s="81" t="s">
        <v>131</v>
      </c>
      <c r="R5" s="82"/>
      <c r="S5" s="83"/>
      <c r="T5" s="85"/>
      <c r="U5" s="81" t="s">
        <v>0</v>
      </c>
      <c r="V5" s="82"/>
      <c r="W5" s="83"/>
    </row>
    <row r="6" spans="1:23" ht="38.25" x14ac:dyDescent="0.2">
      <c r="B6" s="245"/>
      <c r="C6" s="246"/>
      <c r="D6" s="241"/>
      <c r="E6" s="86" t="s">
        <v>47</v>
      </c>
      <c r="F6" s="86" t="s">
        <v>136</v>
      </c>
      <c r="G6" s="87" t="s">
        <v>0</v>
      </c>
      <c r="H6" s="85"/>
      <c r="I6" s="86" t="s">
        <v>47</v>
      </c>
      <c r="J6" s="86" t="s">
        <v>136</v>
      </c>
      <c r="K6" s="87" t="s">
        <v>0</v>
      </c>
      <c r="L6" s="85"/>
      <c r="M6" s="86" t="s">
        <v>47</v>
      </c>
      <c r="N6" s="86" t="s">
        <v>136</v>
      </c>
      <c r="O6" s="87" t="s">
        <v>0</v>
      </c>
      <c r="P6" s="80"/>
      <c r="Q6" s="86" t="s">
        <v>47</v>
      </c>
      <c r="R6" s="86" t="s">
        <v>136</v>
      </c>
      <c r="S6" s="87" t="s">
        <v>0</v>
      </c>
      <c r="T6" s="85"/>
      <c r="U6" s="86" t="s">
        <v>47</v>
      </c>
      <c r="V6" s="86" t="s">
        <v>136</v>
      </c>
      <c r="W6" s="87" t="s">
        <v>0</v>
      </c>
    </row>
    <row r="7" spans="1:23" x14ac:dyDescent="0.2">
      <c r="B7" s="88" t="s">
        <v>53</v>
      </c>
      <c r="C7" s="89"/>
      <c r="D7" s="242"/>
      <c r="E7" s="90" t="s">
        <v>54</v>
      </c>
      <c r="F7" s="90" t="s">
        <v>55</v>
      </c>
      <c r="G7" s="90" t="s">
        <v>116</v>
      </c>
      <c r="H7" s="85"/>
      <c r="I7" s="90" t="s">
        <v>89</v>
      </c>
      <c r="J7" s="90" t="s">
        <v>98</v>
      </c>
      <c r="K7" s="90" t="s">
        <v>117</v>
      </c>
      <c r="L7" s="85"/>
      <c r="M7" s="90" t="s">
        <v>102</v>
      </c>
      <c r="N7" s="90" t="s">
        <v>103</v>
      </c>
      <c r="O7" s="90" t="s">
        <v>118</v>
      </c>
      <c r="P7" s="80"/>
      <c r="Q7" s="90" t="s">
        <v>105</v>
      </c>
      <c r="R7" s="90" t="s">
        <v>106</v>
      </c>
      <c r="S7" s="90" t="s">
        <v>160</v>
      </c>
      <c r="T7" s="85"/>
      <c r="U7" s="90" t="s">
        <v>195</v>
      </c>
      <c r="V7" s="90" t="s">
        <v>196</v>
      </c>
      <c r="W7" s="90" t="s">
        <v>197</v>
      </c>
    </row>
    <row r="8" spans="1:23" x14ac:dyDescent="0.2">
      <c r="B8" s="91"/>
      <c r="C8" s="92"/>
      <c r="D8" s="91"/>
      <c r="E8" s="93"/>
      <c r="F8" s="93"/>
      <c r="G8" s="93"/>
      <c r="H8" s="85"/>
      <c r="I8" s="93"/>
      <c r="J8" s="93"/>
      <c r="K8" s="93"/>
      <c r="L8" s="85"/>
      <c r="M8" s="93"/>
      <c r="N8" s="93"/>
      <c r="O8" s="93"/>
      <c r="P8" s="80"/>
      <c r="Q8" s="93"/>
      <c r="R8" s="93"/>
      <c r="S8" s="93"/>
      <c r="T8" s="85"/>
      <c r="U8" s="93"/>
      <c r="V8" s="93"/>
      <c r="W8" s="93"/>
    </row>
    <row r="9" spans="1:23" x14ac:dyDescent="0.2">
      <c r="B9" s="94">
        <v>1</v>
      </c>
      <c r="C9" s="123"/>
      <c r="D9" s="95">
        <v>11</v>
      </c>
      <c r="E9" s="107"/>
      <c r="F9" s="107"/>
      <c r="G9" s="96">
        <f>SUM(E9:F9)</f>
        <v>0</v>
      </c>
      <c r="H9" s="93"/>
      <c r="I9" s="107"/>
      <c r="J9" s="107"/>
      <c r="K9" s="96">
        <f>SUM(I9:J9)</f>
        <v>0</v>
      </c>
      <c r="L9" s="93"/>
      <c r="M9" s="107"/>
      <c r="N9" s="107"/>
      <c r="O9" s="96">
        <f>SUM(M9:N9)</f>
        <v>0</v>
      </c>
      <c r="P9" s="80"/>
      <c r="Q9" s="107"/>
      <c r="R9" s="107"/>
      <c r="S9" s="96">
        <f>SUM(Q9:R9)</f>
        <v>0</v>
      </c>
      <c r="T9" s="85"/>
      <c r="U9" s="97">
        <f>E9+I9+M9+Q9</f>
        <v>0</v>
      </c>
      <c r="V9" s="97">
        <f>F9+J9+N9+R9</f>
        <v>0</v>
      </c>
      <c r="W9" s="97">
        <f>G9+K9+O9+S9</f>
        <v>0</v>
      </c>
    </row>
    <row r="10" spans="1:23" x14ac:dyDescent="0.2">
      <c r="B10" s="94">
        <v>2</v>
      </c>
      <c r="C10" s="123"/>
      <c r="D10" s="95">
        <v>12</v>
      </c>
      <c r="E10" s="107"/>
      <c r="F10" s="107"/>
      <c r="G10" s="96">
        <f t="shared" ref="G10:G28" si="0">SUM(E10:F10)</f>
        <v>0</v>
      </c>
      <c r="H10" s="93"/>
      <c r="I10" s="107"/>
      <c r="J10" s="107"/>
      <c r="K10" s="96">
        <f t="shared" ref="K10:K28" si="1">SUM(I10:J10)</f>
        <v>0</v>
      </c>
      <c r="L10" s="93"/>
      <c r="M10" s="107"/>
      <c r="N10" s="107"/>
      <c r="O10" s="96">
        <f>SUM(M10:N10)</f>
        <v>0</v>
      </c>
      <c r="P10" s="80"/>
      <c r="Q10" s="107"/>
      <c r="R10" s="107"/>
      <c r="S10" s="96">
        <f>SUM(Q10:R10)</f>
        <v>0</v>
      </c>
      <c r="T10" s="85"/>
      <c r="U10" s="97">
        <f t="shared" ref="U10:U28" si="2">E10+I10+M10+Q10</f>
        <v>0</v>
      </c>
      <c r="V10" s="97">
        <f t="shared" ref="V10:V28" si="3">F10+J10+N10+R10</f>
        <v>0</v>
      </c>
      <c r="W10" s="97">
        <f t="shared" ref="W10:W28" si="4">G10+K10+O10+S10</f>
        <v>0</v>
      </c>
    </row>
    <row r="11" spans="1:23" x14ac:dyDescent="0.2">
      <c r="B11" s="94">
        <v>3</v>
      </c>
      <c r="C11" s="123"/>
      <c r="D11" s="95">
        <v>13</v>
      </c>
      <c r="E11" s="107"/>
      <c r="F11" s="107"/>
      <c r="G11" s="96">
        <f t="shared" si="0"/>
        <v>0</v>
      </c>
      <c r="H11" s="93"/>
      <c r="I11" s="107"/>
      <c r="J11" s="107"/>
      <c r="K11" s="96">
        <f t="shared" si="1"/>
        <v>0</v>
      </c>
      <c r="L11" s="93"/>
      <c r="M11" s="107"/>
      <c r="N11" s="107"/>
      <c r="O11" s="96">
        <f t="shared" ref="O11:O27" si="5">SUM(M11:N11)</f>
        <v>0</v>
      </c>
      <c r="P11" s="80"/>
      <c r="Q11" s="107"/>
      <c r="R11" s="107"/>
      <c r="S11" s="96">
        <f t="shared" ref="S11:S27" si="6">SUM(Q11:R11)</f>
        <v>0</v>
      </c>
      <c r="T11" s="85"/>
      <c r="U11" s="97">
        <f t="shared" si="2"/>
        <v>0</v>
      </c>
      <c r="V11" s="97">
        <f t="shared" si="3"/>
        <v>0</v>
      </c>
      <c r="W11" s="97">
        <f t="shared" si="4"/>
        <v>0</v>
      </c>
    </row>
    <row r="12" spans="1:23" x14ac:dyDescent="0.2">
      <c r="B12" s="94">
        <v>4</v>
      </c>
      <c r="C12" s="123"/>
      <c r="D12" s="95">
        <v>14</v>
      </c>
      <c r="E12" s="107"/>
      <c r="F12" s="107"/>
      <c r="G12" s="96">
        <f t="shared" si="0"/>
        <v>0</v>
      </c>
      <c r="H12" s="93"/>
      <c r="I12" s="107"/>
      <c r="J12" s="107"/>
      <c r="K12" s="96">
        <f t="shared" si="1"/>
        <v>0</v>
      </c>
      <c r="L12" s="93"/>
      <c r="M12" s="107"/>
      <c r="N12" s="107"/>
      <c r="O12" s="96">
        <f>SUM(M12:N12)</f>
        <v>0</v>
      </c>
      <c r="P12" s="80"/>
      <c r="Q12" s="107"/>
      <c r="R12" s="107"/>
      <c r="S12" s="96">
        <f t="shared" si="6"/>
        <v>0</v>
      </c>
      <c r="T12" s="85"/>
      <c r="U12" s="97">
        <f t="shared" si="2"/>
        <v>0</v>
      </c>
      <c r="V12" s="97">
        <f t="shared" si="3"/>
        <v>0</v>
      </c>
      <c r="W12" s="97">
        <f t="shared" si="4"/>
        <v>0</v>
      </c>
    </row>
    <row r="13" spans="1:23" x14ac:dyDescent="0.2">
      <c r="B13" s="94">
        <v>5</v>
      </c>
      <c r="C13" s="123"/>
      <c r="D13" s="95">
        <v>15</v>
      </c>
      <c r="E13" s="107"/>
      <c r="F13" s="107"/>
      <c r="G13" s="96">
        <f t="shared" si="0"/>
        <v>0</v>
      </c>
      <c r="H13" s="93"/>
      <c r="I13" s="107"/>
      <c r="J13" s="107"/>
      <c r="K13" s="96">
        <f t="shared" si="1"/>
        <v>0</v>
      </c>
      <c r="L13" s="93"/>
      <c r="M13" s="107"/>
      <c r="N13" s="107"/>
      <c r="O13" s="96">
        <f t="shared" si="5"/>
        <v>0</v>
      </c>
      <c r="P13" s="80"/>
      <c r="Q13" s="107"/>
      <c r="R13" s="107"/>
      <c r="S13" s="96">
        <f t="shared" si="6"/>
        <v>0</v>
      </c>
      <c r="T13" s="85"/>
      <c r="U13" s="97">
        <f t="shared" si="2"/>
        <v>0</v>
      </c>
      <c r="V13" s="97">
        <f t="shared" si="3"/>
        <v>0</v>
      </c>
      <c r="W13" s="97">
        <f t="shared" si="4"/>
        <v>0</v>
      </c>
    </row>
    <row r="14" spans="1:23" x14ac:dyDescent="0.2">
      <c r="B14" s="98">
        <v>6</v>
      </c>
      <c r="C14" s="123"/>
      <c r="D14" s="95">
        <v>16</v>
      </c>
      <c r="E14" s="107"/>
      <c r="F14" s="107"/>
      <c r="G14" s="96">
        <f t="shared" si="0"/>
        <v>0</v>
      </c>
      <c r="H14" s="93"/>
      <c r="I14" s="107"/>
      <c r="J14" s="107"/>
      <c r="K14" s="96">
        <f t="shared" si="1"/>
        <v>0</v>
      </c>
      <c r="L14" s="93"/>
      <c r="M14" s="107"/>
      <c r="N14" s="107"/>
      <c r="O14" s="96">
        <f t="shared" si="5"/>
        <v>0</v>
      </c>
      <c r="P14" s="80"/>
      <c r="Q14" s="107"/>
      <c r="R14" s="107"/>
      <c r="S14" s="96">
        <f t="shared" si="6"/>
        <v>0</v>
      </c>
      <c r="T14" s="85"/>
      <c r="U14" s="97">
        <f t="shared" si="2"/>
        <v>0</v>
      </c>
      <c r="V14" s="97">
        <f t="shared" si="3"/>
        <v>0</v>
      </c>
      <c r="W14" s="97">
        <f t="shared" si="4"/>
        <v>0</v>
      </c>
    </row>
    <row r="15" spans="1:23" x14ac:dyDescent="0.2">
      <c r="B15" s="98">
        <v>7</v>
      </c>
      <c r="C15" s="123"/>
      <c r="D15" s="95">
        <v>17</v>
      </c>
      <c r="E15" s="107"/>
      <c r="F15" s="107"/>
      <c r="G15" s="96">
        <f t="shared" si="0"/>
        <v>0</v>
      </c>
      <c r="H15" s="93"/>
      <c r="I15" s="107"/>
      <c r="J15" s="107"/>
      <c r="K15" s="96">
        <f t="shared" si="1"/>
        <v>0</v>
      </c>
      <c r="L15" s="93"/>
      <c r="M15" s="107"/>
      <c r="N15" s="107"/>
      <c r="O15" s="96">
        <f>SUM(M15:N15)</f>
        <v>0</v>
      </c>
      <c r="P15" s="80"/>
      <c r="Q15" s="107"/>
      <c r="R15" s="107"/>
      <c r="S15" s="96">
        <f t="shared" si="6"/>
        <v>0</v>
      </c>
      <c r="T15" s="85"/>
      <c r="U15" s="97">
        <f t="shared" si="2"/>
        <v>0</v>
      </c>
      <c r="V15" s="97">
        <f t="shared" si="3"/>
        <v>0</v>
      </c>
      <c r="W15" s="97">
        <f t="shared" si="4"/>
        <v>0</v>
      </c>
    </row>
    <row r="16" spans="1:23" x14ac:dyDescent="0.2">
      <c r="B16" s="98">
        <v>8</v>
      </c>
      <c r="C16" s="123"/>
      <c r="D16" s="95">
        <v>18</v>
      </c>
      <c r="E16" s="107"/>
      <c r="F16" s="107"/>
      <c r="G16" s="96">
        <f t="shared" si="0"/>
        <v>0</v>
      </c>
      <c r="H16" s="93"/>
      <c r="I16" s="107"/>
      <c r="J16" s="107"/>
      <c r="K16" s="96">
        <f t="shared" si="1"/>
        <v>0</v>
      </c>
      <c r="L16" s="93"/>
      <c r="M16" s="107"/>
      <c r="N16" s="107"/>
      <c r="O16" s="96">
        <f t="shared" si="5"/>
        <v>0</v>
      </c>
      <c r="P16" s="80"/>
      <c r="Q16" s="107"/>
      <c r="R16" s="107"/>
      <c r="S16" s="96">
        <f t="shared" si="6"/>
        <v>0</v>
      </c>
      <c r="T16" s="85"/>
      <c r="U16" s="97">
        <f t="shared" si="2"/>
        <v>0</v>
      </c>
      <c r="V16" s="97">
        <f t="shared" si="3"/>
        <v>0</v>
      </c>
      <c r="W16" s="97">
        <f t="shared" si="4"/>
        <v>0</v>
      </c>
    </row>
    <row r="17" spans="2:23" x14ac:dyDescent="0.2">
      <c r="B17" s="98">
        <v>9</v>
      </c>
      <c r="C17" s="123"/>
      <c r="D17" s="95">
        <v>19</v>
      </c>
      <c r="E17" s="107"/>
      <c r="F17" s="107"/>
      <c r="G17" s="96">
        <f t="shared" si="0"/>
        <v>0</v>
      </c>
      <c r="H17" s="93"/>
      <c r="I17" s="107"/>
      <c r="J17" s="107"/>
      <c r="K17" s="96">
        <f t="shared" si="1"/>
        <v>0</v>
      </c>
      <c r="L17" s="93"/>
      <c r="M17" s="107"/>
      <c r="N17" s="107"/>
      <c r="O17" s="96">
        <f>SUM(M17:N17)</f>
        <v>0</v>
      </c>
      <c r="P17" s="80"/>
      <c r="Q17" s="107"/>
      <c r="R17" s="107"/>
      <c r="S17" s="96">
        <f t="shared" si="6"/>
        <v>0</v>
      </c>
      <c r="T17" s="85"/>
      <c r="U17" s="97">
        <f t="shared" si="2"/>
        <v>0</v>
      </c>
      <c r="V17" s="97">
        <f t="shared" si="3"/>
        <v>0</v>
      </c>
      <c r="W17" s="97">
        <f t="shared" si="4"/>
        <v>0</v>
      </c>
    </row>
    <row r="18" spans="2:23" x14ac:dyDescent="0.2">
      <c r="B18" s="98">
        <v>10</v>
      </c>
      <c r="C18" s="123"/>
      <c r="D18" s="95">
        <v>20</v>
      </c>
      <c r="E18" s="107"/>
      <c r="F18" s="107"/>
      <c r="G18" s="96">
        <f t="shared" si="0"/>
        <v>0</v>
      </c>
      <c r="H18" s="93"/>
      <c r="I18" s="107"/>
      <c r="J18" s="107"/>
      <c r="K18" s="96">
        <f t="shared" si="1"/>
        <v>0</v>
      </c>
      <c r="L18" s="93"/>
      <c r="M18" s="107"/>
      <c r="N18" s="107"/>
      <c r="O18" s="96">
        <f t="shared" si="5"/>
        <v>0</v>
      </c>
      <c r="P18" s="80"/>
      <c r="Q18" s="107"/>
      <c r="R18" s="107"/>
      <c r="S18" s="96">
        <f t="shared" si="6"/>
        <v>0</v>
      </c>
      <c r="T18" s="85"/>
      <c r="U18" s="97">
        <f t="shared" si="2"/>
        <v>0</v>
      </c>
      <c r="V18" s="97">
        <f t="shared" si="3"/>
        <v>0</v>
      </c>
      <c r="W18" s="97">
        <f t="shared" si="4"/>
        <v>0</v>
      </c>
    </row>
    <row r="19" spans="2:23" x14ac:dyDescent="0.2">
      <c r="B19" s="98">
        <v>11</v>
      </c>
      <c r="C19" s="123"/>
      <c r="D19" s="95">
        <v>21</v>
      </c>
      <c r="E19" s="107"/>
      <c r="F19" s="107"/>
      <c r="G19" s="96">
        <f t="shared" si="0"/>
        <v>0</v>
      </c>
      <c r="H19" s="93"/>
      <c r="I19" s="107"/>
      <c r="J19" s="107"/>
      <c r="K19" s="96">
        <f t="shared" si="1"/>
        <v>0</v>
      </c>
      <c r="L19" s="93"/>
      <c r="M19" s="107"/>
      <c r="N19" s="107"/>
      <c r="O19" s="96">
        <f t="shared" si="5"/>
        <v>0</v>
      </c>
      <c r="P19" s="80"/>
      <c r="Q19" s="107"/>
      <c r="R19" s="107"/>
      <c r="S19" s="96">
        <f t="shared" si="6"/>
        <v>0</v>
      </c>
      <c r="T19" s="85"/>
      <c r="U19" s="97">
        <f t="shared" si="2"/>
        <v>0</v>
      </c>
      <c r="V19" s="97">
        <f t="shared" si="3"/>
        <v>0</v>
      </c>
      <c r="W19" s="97">
        <f t="shared" si="4"/>
        <v>0</v>
      </c>
    </row>
    <row r="20" spans="2:23" x14ac:dyDescent="0.2">
      <c r="B20" s="98">
        <v>12</v>
      </c>
      <c r="C20" s="123"/>
      <c r="D20" s="95">
        <v>22</v>
      </c>
      <c r="E20" s="107"/>
      <c r="F20" s="107"/>
      <c r="G20" s="96">
        <f t="shared" si="0"/>
        <v>0</v>
      </c>
      <c r="H20" s="93"/>
      <c r="I20" s="107"/>
      <c r="J20" s="107"/>
      <c r="K20" s="96">
        <f t="shared" si="1"/>
        <v>0</v>
      </c>
      <c r="L20" s="93"/>
      <c r="M20" s="107"/>
      <c r="N20" s="107"/>
      <c r="O20" s="96">
        <f>SUM(M20:N20)</f>
        <v>0</v>
      </c>
      <c r="P20" s="80"/>
      <c r="Q20" s="107"/>
      <c r="R20" s="107"/>
      <c r="S20" s="96">
        <f>SUM(Q20:R20)</f>
        <v>0</v>
      </c>
      <c r="T20" s="85"/>
      <c r="U20" s="97">
        <f t="shared" si="2"/>
        <v>0</v>
      </c>
      <c r="V20" s="97">
        <f t="shared" si="3"/>
        <v>0</v>
      </c>
      <c r="W20" s="97">
        <f t="shared" si="4"/>
        <v>0</v>
      </c>
    </row>
    <row r="21" spans="2:23" x14ac:dyDescent="0.2">
      <c r="B21" s="98">
        <v>13</v>
      </c>
      <c r="C21" s="123"/>
      <c r="D21" s="95">
        <v>23</v>
      </c>
      <c r="E21" s="107"/>
      <c r="F21" s="107"/>
      <c r="G21" s="96">
        <f t="shared" si="0"/>
        <v>0</v>
      </c>
      <c r="H21" s="93"/>
      <c r="I21" s="107"/>
      <c r="J21" s="107"/>
      <c r="K21" s="96">
        <f t="shared" si="1"/>
        <v>0</v>
      </c>
      <c r="L21" s="93"/>
      <c r="M21" s="107"/>
      <c r="N21" s="107"/>
      <c r="O21" s="96">
        <f t="shared" si="5"/>
        <v>0</v>
      </c>
      <c r="P21" s="80"/>
      <c r="Q21" s="107"/>
      <c r="R21" s="107"/>
      <c r="S21" s="96">
        <f t="shared" si="6"/>
        <v>0</v>
      </c>
      <c r="T21" s="85"/>
      <c r="U21" s="97">
        <f t="shared" si="2"/>
        <v>0</v>
      </c>
      <c r="V21" s="97">
        <f t="shared" si="3"/>
        <v>0</v>
      </c>
      <c r="W21" s="97">
        <f t="shared" si="4"/>
        <v>0</v>
      </c>
    </row>
    <row r="22" spans="2:23" x14ac:dyDescent="0.2">
      <c r="B22" s="98">
        <v>14</v>
      </c>
      <c r="C22" s="123"/>
      <c r="D22" s="95">
        <v>24</v>
      </c>
      <c r="E22" s="107"/>
      <c r="F22" s="107"/>
      <c r="G22" s="96">
        <f t="shared" si="0"/>
        <v>0</v>
      </c>
      <c r="H22" s="93"/>
      <c r="I22" s="107"/>
      <c r="J22" s="107"/>
      <c r="K22" s="96">
        <f t="shared" si="1"/>
        <v>0</v>
      </c>
      <c r="L22" s="93"/>
      <c r="M22" s="107"/>
      <c r="N22" s="107"/>
      <c r="O22" s="96">
        <f t="shared" si="5"/>
        <v>0</v>
      </c>
      <c r="P22" s="80"/>
      <c r="Q22" s="107"/>
      <c r="R22" s="107"/>
      <c r="S22" s="96">
        <f t="shared" si="6"/>
        <v>0</v>
      </c>
      <c r="T22" s="85"/>
      <c r="U22" s="97">
        <f t="shared" si="2"/>
        <v>0</v>
      </c>
      <c r="V22" s="97">
        <f t="shared" si="3"/>
        <v>0</v>
      </c>
      <c r="W22" s="97">
        <f t="shared" si="4"/>
        <v>0</v>
      </c>
    </row>
    <row r="23" spans="2:23" x14ac:dyDescent="0.2">
      <c r="B23" s="98">
        <v>15</v>
      </c>
      <c r="C23" s="123"/>
      <c r="D23" s="95">
        <v>25</v>
      </c>
      <c r="E23" s="107"/>
      <c r="F23" s="107"/>
      <c r="G23" s="96">
        <f t="shared" si="0"/>
        <v>0</v>
      </c>
      <c r="H23" s="93"/>
      <c r="I23" s="107"/>
      <c r="J23" s="107"/>
      <c r="K23" s="96">
        <f t="shared" si="1"/>
        <v>0</v>
      </c>
      <c r="L23" s="93"/>
      <c r="M23" s="107"/>
      <c r="N23" s="107"/>
      <c r="O23" s="96">
        <f t="shared" si="5"/>
        <v>0</v>
      </c>
      <c r="P23" s="80"/>
      <c r="Q23" s="107"/>
      <c r="R23" s="107"/>
      <c r="S23" s="96">
        <f>SUM(Q23:R23)</f>
        <v>0</v>
      </c>
      <c r="T23" s="85"/>
      <c r="U23" s="97">
        <f t="shared" si="2"/>
        <v>0</v>
      </c>
      <c r="V23" s="97">
        <f t="shared" si="3"/>
        <v>0</v>
      </c>
      <c r="W23" s="97">
        <f t="shared" si="4"/>
        <v>0</v>
      </c>
    </row>
    <row r="24" spans="2:23" x14ac:dyDescent="0.2">
      <c r="B24" s="98">
        <v>16</v>
      </c>
      <c r="C24" s="123"/>
      <c r="D24" s="95">
        <v>26</v>
      </c>
      <c r="E24" s="107"/>
      <c r="F24" s="107"/>
      <c r="G24" s="96">
        <f t="shared" si="0"/>
        <v>0</v>
      </c>
      <c r="H24" s="93"/>
      <c r="I24" s="107"/>
      <c r="J24" s="107"/>
      <c r="K24" s="96">
        <f t="shared" si="1"/>
        <v>0</v>
      </c>
      <c r="L24" s="93"/>
      <c r="M24" s="107"/>
      <c r="N24" s="107"/>
      <c r="O24" s="96">
        <f>SUM(M24:N24)</f>
        <v>0</v>
      </c>
      <c r="P24" s="80"/>
      <c r="Q24" s="107"/>
      <c r="R24" s="107"/>
      <c r="S24" s="96">
        <f t="shared" si="6"/>
        <v>0</v>
      </c>
      <c r="T24" s="85"/>
      <c r="U24" s="97">
        <f t="shared" si="2"/>
        <v>0</v>
      </c>
      <c r="V24" s="97">
        <f t="shared" si="3"/>
        <v>0</v>
      </c>
      <c r="W24" s="97">
        <f t="shared" si="4"/>
        <v>0</v>
      </c>
    </row>
    <row r="25" spans="2:23" x14ac:dyDescent="0.2">
      <c r="B25" s="98">
        <v>17</v>
      </c>
      <c r="C25" s="123"/>
      <c r="D25" s="95">
        <v>27</v>
      </c>
      <c r="E25" s="107"/>
      <c r="F25" s="107"/>
      <c r="G25" s="96">
        <f t="shared" si="0"/>
        <v>0</v>
      </c>
      <c r="H25" s="93"/>
      <c r="I25" s="107"/>
      <c r="J25" s="107"/>
      <c r="K25" s="96">
        <f t="shared" si="1"/>
        <v>0</v>
      </c>
      <c r="L25" s="93"/>
      <c r="M25" s="107"/>
      <c r="N25" s="107"/>
      <c r="O25" s="96">
        <f t="shared" si="5"/>
        <v>0</v>
      </c>
      <c r="P25" s="80"/>
      <c r="Q25" s="107"/>
      <c r="R25" s="107"/>
      <c r="S25" s="96">
        <f t="shared" si="6"/>
        <v>0</v>
      </c>
      <c r="T25" s="85"/>
      <c r="U25" s="97">
        <f t="shared" si="2"/>
        <v>0</v>
      </c>
      <c r="V25" s="97">
        <f t="shared" si="3"/>
        <v>0</v>
      </c>
      <c r="W25" s="97">
        <f t="shared" si="4"/>
        <v>0</v>
      </c>
    </row>
    <row r="26" spans="2:23" x14ac:dyDescent="0.2">
      <c r="B26" s="98">
        <v>18</v>
      </c>
      <c r="C26" s="123"/>
      <c r="D26" s="95">
        <v>28</v>
      </c>
      <c r="E26" s="107"/>
      <c r="F26" s="107"/>
      <c r="G26" s="96">
        <f t="shared" si="0"/>
        <v>0</v>
      </c>
      <c r="H26" s="93"/>
      <c r="I26" s="107"/>
      <c r="J26" s="107"/>
      <c r="K26" s="96">
        <f t="shared" si="1"/>
        <v>0</v>
      </c>
      <c r="L26" s="93"/>
      <c r="M26" s="107"/>
      <c r="N26" s="107"/>
      <c r="O26" s="96">
        <f>SUM(M26:N26)</f>
        <v>0</v>
      </c>
      <c r="P26" s="80"/>
      <c r="Q26" s="107"/>
      <c r="R26" s="107"/>
      <c r="S26" s="96">
        <f t="shared" si="6"/>
        <v>0</v>
      </c>
      <c r="T26" s="85"/>
      <c r="U26" s="97">
        <f t="shared" si="2"/>
        <v>0</v>
      </c>
      <c r="V26" s="97">
        <f t="shared" si="3"/>
        <v>0</v>
      </c>
      <c r="W26" s="97">
        <f t="shared" si="4"/>
        <v>0</v>
      </c>
    </row>
    <row r="27" spans="2:23" x14ac:dyDescent="0.2">
      <c r="B27" s="98">
        <v>19</v>
      </c>
      <c r="C27" s="123"/>
      <c r="D27" s="95">
        <v>29</v>
      </c>
      <c r="E27" s="107"/>
      <c r="F27" s="107"/>
      <c r="G27" s="96">
        <f t="shared" si="0"/>
        <v>0</v>
      </c>
      <c r="H27" s="93"/>
      <c r="I27" s="107"/>
      <c r="J27" s="107"/>
      <c r="K27" s="96">
        <f t="shared" si="1"/>
        <v>0</v>
      </c>
      <c r="L27" s="93"/>
      <c r="M27" s="107"/>
      <c r="N27" s="107"/>
      <c r="O27" s="96">
        <f t="shared" si="5"/>
        <v>0</v>
      </c>
      <c r="P27" s="80"/>
      <c r="Q27" s="107"/>
      <c r="R27" s="107"/>
      <c r="S27" s="96">
        <f t="shared" si="6"/>
        <v>0</v>
      </c>
      <c r="T27" s="85"/>
      <c r="U27" s="97">
        <f t="shared" si="2"/>
        <v>0</v>
      </c>
      <c r="V27" s="97">
        <f t="shared" si="3"/>
        <v>0</v>
      </c>
      <c r="W27" s="97">
        <f t="shared" si="4"/>
        <v>0</v>
      </c>
    </row>
    <row r="28" spans="2:23" x14ac:dyDescent="0.2">
      <c r="B28" s="98">
        <v>20</v>
      </c>
      <c r="C28" s="99" t="s">
        <v>92</v>
      </c>
      <c r="D28" s="95">
        <v>30</v>
      </c>
      <c r="E28" s="107"/>
      <c r="F28" s="107"/>
      <c r="G28" s="96">
        <f t="shared" si="0"/>
        <v>0</v>
      </c>
      <c r="H28" s="93"/>
      <c r="I28" s="107"/>
      <c r="J28" s="107"/>
      <c r="K28" s="96">
        <f t="shared" si="1"/>
        <v>0</v>
      </c>
      <c r="L28" s="93"/>
      <c r="M28" s="107"/>
      <c r="N28" s="107"/>
      <c r="O28" s="96">
        <f>SUM(M28:N28)</f>
        <v>0</v>
      </c>
      <c r="P28" s="80"/>
      <c r="Q28" s="107"/>
      <c r="R28" s="107"/>
      <c r="S28" s="96">
        <f>SUM(Q28:R28)</f>
        <v>0</v>
      </c>
      <c r="T28" s="85"/>
      <c r="U28" s="97">
        <f t="shared" si="2"/>
        <v>0</v>
      </c>
      <c r="V28" s="97">
        <f t="shared" si="3"/>
        <v>0</v>
      </c>
      <c r="W28" s="97">
        <f t="shared" si="4"/>
        <v>0</v>
      </c>
    </row>
    <row r="29" spans="2:23" x14ac:dyDescent="0.2">
      <c r="B29" s="100" t="s">
        <v>133</v>
      </c>
      <c r="C29" s="101"/>
      <c r="D29" s="102">
        <v>39</v>
      </c>
      <c r="E29" s="148">
        <f>SUM(E9:E28)</f>
        <v>0</v>
      </c>
      <c r="F29" s="148">
        <f>SUM(F9:F28)</f>
        <v>0</v>
      </c>
      <c r="G29" s="149">
        <f>SUM(E29:F29)</f>
        <v>0</v>
      </c>
      <c r="H29" s="93"/>
      <c r="I29" s="148">
        <f>SUM(I9:I28)</f>
        <v>0</v>
      </c>
      <c r="J29" s="148">
        <f>SUM(J9:J28)</f>
        <v>0</v>
      </c>
      <c r="K29" s="149">
        <f>SUM(I29:J29)</f>
        <v>0</v>
      </c>
      <c r="L29" s="93"/>
      <c r="M29" s="148">
        <f>SUM(M9:M28)</f>
        <v>0</v>
      </c>
      <c r="N29" s="148">
        <f>SUM(N9:N28)</f>
        <v>0</v>
      </c>
      <c r="O29" s="149">
        <f>SUM(M29:N29)</f>
        <v>0</v>
      </c>
      <c r="P29" s="80"/>
      <c r="Q29" s="148">
        <f>SUM(Q9:Q28)</f>
        <v>0</v>
      </c>
      <c r="R29" s="148">
        <f>SUM(R9:R28)</f>
        <v>0</v>
      </c>
      <c r="S29" s="149">
        <f>SUM(Q29:R29)</f>
        <v>0</v>
      </c>
      <c r="T29" s="85"/>
      <c r="U29" s="149">
        <f>E29+I29+M29+Q29</f>
        <v>0</v>
      </c>
      <c r="V29" s="149">
        <f>F29+J29+N29+R29</f>
        <v>0</v>
      </c>
      <c r="W29" s="149">
        <f>G29+K29+O29+S29</f>
        <v>0</v>
      </c>
    </row>
    <row r="30" spans="2:23" x14ac:dyDescent="0.2">
      <c r="E30" s="54"/>
      <c r="F30" s="54"/>
      <c r="G30" s="54"/>
      <c r="I30" s="54"/>
      <c r="J30" s="54"/>
      <c r="K30" s="54"/>
      <c r="M30" s="54"/>
      <c r="N30" s="54"/>
      <c r="P30" s="80"/>
      <c r="Q30" s="54"/>
    </row>
    <row r="31" spans="2:23" x14ac:dyDescent="0.2">
      <c r="B31" s="103" t="s">
        <v>90</v>
      </c>
      <c r="P31" s="80"/>
    </row>
    <row r="32" spans="2:23" x14ac:dyDescent="0.2">
      <c r="B32" s="105" t="s">
        <v>134</v>
      </c>
      <c r="P32" s="80"/>
    </row>
    <row r="33" spans="2:16" x14ac:dyDescent="0.2">
      <c r="B33" s="106"/>
      <c r="P33" s="80"/>
    </row>
    <row r="34" spans="2:16" x14ac:dyDescent="0.2">
      <c r="B34" s="106"/>
      <c r="P34" s="80"/>
    </row>
    <row r="35" spans="2:16" x14ac:dyDescent="0.2">
      <c r="B35" s="105"/>
      <c r="P35" s="80"/>
    </row>
  </sheetData>
  <sheetProtection password="E47D" sheet="1" objects="1" scenarios="1"/>
  <mergeCells count="2">
    <mergeCell ref="D5:D7"/>
    <mergeCell ref="B5:C6"/>
  </mergeCells>
  <phoneticPr fontId="2" type="noConversion"/>
  <printOptions horizontalCentered="1"/>
  <pageMargins left="0.5" right="0.5" top="0.5" bottom="0.5" header="0.5" footer="0.5"/>
  <pageSetup paperSize="9" scale="57" orientation="landscape" r:id="rId1"/>
  <headerFooter alignWithMargins="0">
    <oddFooter>&amp;L&amp;A&amp;R&amp;P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35"/>
  <sheetViews>
    <sheetView showGridLines="0" zoomScaleNormal="100" zoomScaleSheetLayoutView="80" workbookViewId="0">
      <pane ySplit="7" topLeftCell="A8" activePane="bottomLeft" state="frozen"/>
      <selection pane="bottomLeft" activeCell="C9" sqref="C9"/>
    </sheetView>
  </sheetViews>
  <sheetFormatPr defaultRowHeight="12.75" x14ac:dyDescent="0.2"/>
  <cols>
    <col min="1" max="1" width="2.5703125" style="54" customWidth="1"/>
    <col min="2" max="2" width="3.5703125" style="54" customWidth="1"/>
    <col min="3" max="3" width="42.85546875" style="54" customWidth="1"/>
    <col min="4" max="4" width="5.7109375" style="54" customWidth="1"/>
    <col min="5" max="7" width="10.5703125" style="104" customWidth="1"/>
    <col min="8" max="8" width="1.42578125" style="54" customWidth="1"/>
    <col min="9" max="11" width="10.5703125" style="104" customWidth="1"/>
    <col min="12" max="12" width="1.42578125" style="54" customWidth="1"/>
    <col min="13" max="14" width="10.5703125" style="104" customWidth="1"/>
    <col min="15" max="15" width="10.5703125" style="54" customWidth="1"/>
    <col min="16" max="16" width="1.42578125" style="104" customWidth="1"/>
    <col min="17" max="17" width="10.5703125" style="104" customWidth="1"/>
    <col min="18" max="19" width="10.5703125" style="54" customWidth="1"/>
    <col min="20" max="20" width="1.42578125" style="54" customWidth="1"/>
    <col min="21" max="23" width="14" style="54" customWidth="1"/>
    <col min="24" max="16384" width="9.140625" style="54"/>
  </cols>
  <sheetData>
    <row r="1" spans="1:23" ht="15.75" x14ac:dyDescent="0.25">
      <c r="A1" s="11" t="str">
        <f ca="1">RIGHT(CELL("filename",A2),LEN(CELL("filename",A2))-FIND("]",CELL("filename",A2)))</f>
        <v>Form 114</v>
      </c>
      <c r="B1" s="68" t="s">
        <v>138</v>
      </c>
      <c r="C1" s="69"/>
      <c r="D1" s="70"/>
      <c r="E1" s="71"/>
      <c r="F1" s="71"/>
      <c r="G1" s="71"/>
      <c r="I1" s="71"/>
      <c r="J1" s="71"/>
      <c r="K1" s="71"/>
      <c r="M1" s="71"/>
      <c r="N1" s="71"/>
      <c r="P1" s="71"/>
      <c r="Q1" s="71"/>
      <c r="U1" s="71"/>
    </row>
    <row r="2" spans="1:23" ht="15.75" x14ac:dyDescent="0.25">
      <c r="B2" s="72" t="str">
        <f>"Company: "&amp;CVR!G10</f>
        <v xml:space="preserve">Company: </v>
      </c>
      <c r="C2" s="73"/>
      <c r="D2" s="74"/>
      <c r="E2" s="75"/>
      <c r="F2" s="75"/>
      <c r="G2" s="75"/>
      <c r="I2" s="75"/>
      <c r="J2" s="75"/>
      <c r="K2" s="75"/>
      <c r="M2" s="75"/>
      <c r="N2" s="75"/>
      <c r="P2" s="75"/>
      <c r="Q2" s="75"/>
      <c r="U2" s="75"/>
    </row>
    <row r="3" spans="1:23" x14ac:dyDescent="0.2">
      <c r="B3" s="76" t="str">
        <f>"Reporting Period: " &amp; CVR!G12 &amp; ", " &amp; CVR!G13</f>
        <v xml:space="preserve">Reporting Period: , </v>
      </c>
      <c r="C3" s="77"/>
      <c r="D3" s="7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79"/>
      <c r="S3" s="79"/>
      <c r="T3" s="79"/>
      <c r="U3" s="79"/>
      <c r="V3" s="55"/>
      <c r="W3" s="79" t="s">
        <v>154</v>
      </c>
    </row>
    <row r="4" spans="1:23" x14ac:dyDescent="0.2">
      <c r="B4" s="72"/>
      <c r="C4" s="73"/>
      <c r="D4" s="72"/>
      <c r="E4" s="80"/>
      <c r="F4" s="80"/>
      <c r="G4" s="80"/>
      <c r="I4" s="80"/>
      <c r="J4" s="80"/>
      <c r="K4" s="80"/>
      <c r="M4" s="80"/>
      <c r="N4" s="80"/>
      <c r="P4" s="80"/>
      <c r="Q4" s="80"/>
      <c r="U4" s="80"/>
    </row>
    <row r="5" spans="1:23" x14ac:dyDescent="0.2">
      <c r="B5" s="243" t="s">
        <v>91</v>
      </c>
      <c r="C5" s="244"/>
      <c r="D5" s="240" t="s">
        <v>42</v>
      </c>
      <c r="E5" s="81" t="s">
        <v>193</v>
      </c>
      <c r="F5" s="82"/>
      <c r="G5" s="83"/>
      <c r="H5" s="84"/>
      <c r="I5" s="81" t="s">
        <v>194</v>
      </c>
      <c r="J5" s="82"/>
      <c r="K5" s="83"/>
      <c r="L5" s="84"/>
      <c r="M5" s="81" t="s">
        <v>132</v>
      </c>
      <c r="N5" s="82"/>
      <c r="O5" s="83"/>
      <c r="P5" s="80"/>
      <c r="Q5" s="81" t="s">
        <v>131</v>
      </c>
      <c r="R5" s="82"/>
      <c r="S5" s="83"/>
      <c r="T5" s="85"/>
      <c r="U5" s="81" t="s">
        <v>0</v>
      </c>
      <c r="V5" s="82"/>
      <c r="W5" s="83"/>
    </row>
    <row r="6" spans="1:23" ht="38.25" x14ac:dyDescent="0.2">
      <c r="B6" s="245"/>
      <c r="C6" s="246"/>
      <c r="D6" s="241"/>
      <c r="E6" s="86" t="s">
        <v>47</v>
      </c>
      <c r="F6" s="86" t="s">
        <v>136</v>
      </c>
      <c r="G6" s="87" t="s">
        <v>0</v>
      </c>
      <c r="H6" s="85"/>
      <c r="I6" s="86" t="s">
        <v>47</v>
      </c>
      <c r="J6" s="86" t="s">
        <v>136</v>
      </c>
      <c r="K6" s="87" t="s">
        <v>0</v>
      </c>
      <c r="L6" s="85"/>
      <c r="M6" s="86" t="s">
        <v>47</v>
      </c>
      <c r="N6" s="86" t="s">
        <v>136</v>
      </c>
      <c r="O6" s="87" t="s">
        <v>0</v>
      </c>
      <c r="P6" s="80"/>
      <c r="Q6" s="86" t="s">
        <v>47</v>
      </c>
      <c r="R6" s="86" t="s">
        <v>136</v>
      </c>
      <c r="S6" s="87" t="s">
        <v>0</v>
      </c>
      <c r="T6" s="85"/>
      <c r="U6" s="86" t="s">
        <v>47</v>
      </c>
      <c r="V6" s="86" t="s">
        <v>136</v>
      </c>
      <c r="W6" s="87" t="s">
        <v>0</v>
      </c>
    </row>
    <row r="7" spans="1:23" x14ac:dyDescent="0.2">
      <c r="B7" s="88" t="s">
        <v>53</v>
      </c>
      <c r="C7" s="89"/>
      <c r="D7" s="242"/>
      <c r="E7" s="90" t="s">
        <v>54</v>
      </c>
      <c r="F7" s="90" t="s">
        <v>55</v>
      </c>
      <c r="G7" s="90" t="s">
        <v>116</v>
      </c>
      <c r="H7" s="85"/>
      <c r="I7" s="90" t="s">
        <v>89</v>
      </c>
      <c r="J7" s="90" t="s">
        <v>98</v>
      </c>
      <c r="K7" s="90" t="s">
        <v>117</v>
      </c>
      <c r="L7" s="85"/>
      <c r="M7" s="90" t="s">
        <v>102</v>
      </c>
      <c r="N7" s="90" t="s">
        <v>103</v>
      </c>
      <c r="O7" s="90" t="s">
        <v>118</v>
      </c>
      <c r="P7" s="80"/>
      <c r="Q7" s="90" t="s">
        <v>105</v>
      </c>
      <c r="R7" s="90" t="s">
        <v>106</v>
      </c>
      <c r="S7" s="90" t="s">
        <v>160</v>
      </c>
      <c r="T7" s="85"/>
      <c r="U7" s="90" t="s">
        <v>195</v>
      </c>
      <c r="V7" s="90" t="s">
        <v>196</v>
      </c>
      <c r="W7" s="90" t="s">
        <v>197</v>
      </c>
    </row>
    <row r="8" spans="1:23" x14ac:dyDescent="0.2">
      <c r="B8" s="91"/>
      <c r="C8" s="92"/>
      <c r="D8" s="91"/>
      <c r="E8" s="93"/>
      <c r="F8" s="93"/>
      <c r="G8" s="93"/>
      <c r="H8" s="85"/>
      <c r="I8" s="93"/>
      <c r="J8" s="93"/>
      <c r="K8" s="93"/>
      <c r="L8" s="85"/>
      <c r="M8" s="93"/>
      <c r="N8" s="93"/>
      <c r="O8" s="93"/>
      <c r="P8" s="80"/>
      <c r="Q8" s="93"/>
      <c r="R8" s="93"/>
      <c r="S8" s="93"/>
      <c r="T8" s="85"/>
      <c r="U8" s="93"/>
      <c r="V8" s="93"/>
      <c r="W8" s="93"/>
    </row>
    <row r="9" spans="1:23" x14ac:dyDescent="0.2">
      <c r="B9" s="94">
        <v>1</v>
      </c>
      <c r="C9" s="123"/>
      <c r="D9" s="95">
        <v>11</v>
      </c>
      <c r="E9" s="107"/>
      <c r="F9" s="107"/>
      <c r="G9" s="96">
        <f t="shared" ref="G9:G29" si="0">SUM(E9:F9)</f>
        <v>0</v>
      </c>
      <c r="H9" s="93"/>
      <c r="I9" s="107"/>
      <c r="J9" s="107"/>
      <c r="K9" s="96">
        <f t="shared" ref="K9:K29" si="1">SUM(I9:J9)</f>
        <v>0</v>
      </c>
      <c r="L9" s="93"/>
      <c r="M9" s="107"/>
      <c r="N9" s="107"/>
      <c r="O9" s="96">
        <f t="shared" ref="O9:O29" si="2">SUM(M9:N9)</f>
        <v>0</v>
      </c>
      <c r="P9" s="80"/>
      <c r="Q9" s="107"/>
      <c r="R9" s="107"/>
      <c r="S9" s="96">
        <f t="shared" ref="S9:S29" si="3">SUM(Q9:R9)</f>
        <v>0</v>
      </c>
      <c r="T9" s="85"/>
      <c r="U9" s="97">
        <f>E9+I9+M9+Q9</f>
        <v>0</v>
      </c>
      <c r="V9" s="97">
        <f>F9+J9+N9+R9</f>
        <v>0</v>
      </c>
      <c r="W9" s="97">
        <f>G9+K9+O9+S9</f>
        <v>0</v>
      </c>
    </row>
    <row r="10" spans="1:23" x14ac:dyDescent="0.2">
      <c r="B10" s="94">
        <v>2</v>
      </c>
      <c r="C10" s="123"/>
      <c r="D10" s="95">
        <v>12</v>
      </c>
      <c r="E10" s="107"/>
      <c r="F10" s="107"/>
      <c r="G10" s="96">
        <f t="shared" si="0"/>
        <v>0</v>
      </c>
      <c r="H10" s="93"/>
      <c r="I10" s="107"/>
      <c r="J10" s="107"/>
      <c r="K10" s="96">
        <f t="shared" si="1"/>
        <v>0</v>
      </c>
      <c r="L10" s="93"/>
      <c r="M10" s="107"/>
      <c r="N10" s="107"/>
      <c r="O10" s="96">
        <f t="shared" si="2"/>
        <v>0</v>
      </c>
      <c r="P10" s="80"/>
      <c r="Q10" s="107"/>
      <c r="R10" s="107"/>
      <c r="S10" s="96">
        <f t="shared" si="3"/>
        <v>0</v>
      </c>
      <c r="T10" s="85"/>
      <c r="U10" s="97">
        <f t="shared" ref="U10:U28" si="4">E10+I10+M10+Q10</f>
        <v>0</v>
      </c>
      <c r="V10" s="97">
        <f t="shared" ref="V10:V28" si="5">F10+J10+N10+R10</f>
        <v>0</v>
      </c>
      <c r="W10" s="97">
        <f t="shared" ref="W10:W28" si="6">G10+K10+O10+S10</f>
        <v>0</v>
      </c>
    </row>
    <row r="11" spans="1:23" x14ac:dyDescent="0.2">
      <c r="B11" s="94">
        <v>3</v>
      </c>
      <c r="C11" s="123"/>
      <c r="D11" s="95">
        <v>13</v>
      </c>
      <c r="E11" s="107"/>
      <c r="F11" s="107"/>
      <c r="G11" s="96">
        <f t="shared" si="0"/>
        <v>0</v>
      </c>
      <c r="H11" s="93"/>
      <c r="I11" s="107"/>
      <c r="J11" s="107"/>
      <c r="K11" s="96">
        <f t="shared" si="1"/>
        <v>0</v>
      </c>
      <c r="L11" s="93"/>
      <c r="M11" s="107"/>
      <c r="N11" s="107"/>
      <c r="O11" s="96">
        <f t="shared" si="2"/>
        <v>0</v>
      </c>
      <c r="P11" s="80"/>
      <c r="Q11" s="107"/>
      <c r="R11" s="107"/>
      <c r="S11" s="96">
        <f t="shared" si="3"/>
        <v>0</v>
      </c>
      <c r="T11" s="85"/>
      <c r="U11" s="97">
        <f t="shared" si="4"/>
        <v>0</v>
      </c>
      <c r="V11" s="97">
        <f t="shared" si="5"/>
        <v>0</v>
      </c>
      <c r="W11" s="97">
        <f t="shared" si="6"/>
        <v>0</v>
      </c>
    </row>
    <row r="12" spans="1:23" x14ac:dyDescent="0.2">
      <c r="B12" s="94">
        <v>4</v>
      </c>
      <c r="C12" s="123"/>
      <c r="D12" s="95">
        <v>14</v>
      </c>
      <c r="E12" s="107"/>
      <c r="F12" s="107"/>
      <c r="G12" s="96">
        <f t="shared" si="0"/>
        <v>0</v>
      </c>
      <c r="H12" s="93"/>
      <c r="I12" s="107"/>
      <c r="J12" s="107"/>
      <c r="K12" s="96">
        <f t="shared" si="1"/>
        <v>0</v>
      </c>
      <c r="L12" s="93"/>
      <c r="M12" s="107"/>
      <c r="N12" s="107"/>
      <c r="O12" s="96">
        <f t="shared" si="2"/>
        <v>0</v>
      </c>
      <c r="P12" s="80"/>
      <c r="Q12" s="107"/>
      <c r="R12" s="107"/>
      <c r="S12" s="96">
        <f t="shared" si="3"/>
        <v>0</v>
      </c>
      <c r="T12" s="85"/>
      <c r="U12" s="97">
        <f t="shared" si="4"/>
        <v>0</v>
      </c>
      <c r="V12" s="97">
        <f t="shared" si="5"/>
        <v>0</v>
      </c>
      <c r="W12" s="97">
        <f t="shared" si="6"/>
        <v>0</v>
      </c>
    </row>
    <row r="13" spans="1:23" x14ac:dyDescent="0.2">
      <c r="B13" s="94">
        <v>5</v>
      </c>
      <c r="C13" s="123"/>
      <c r="D13" s="95">
        <v>15</v>
      </c>
      <c r="E13" s="107"/>
      <c r="F13" s="107"/>
      <c r="G13" s="96">
        <f t="shared" si="0"/>
        <v>0</v>
      </c>
      <c r="H13" s="93"/>
      <c r="I13" s="107"/>
      <c r="J13" s="107"/>
      <c r="K13" s="96">
        <f t="shared" si="1"/>
        <v>0</v>
      </c>
      <c r="L13" s="93"/>
      <c r="M13" s="107"/>
      <c r="N13" s="107"/>
      <c r="O13" s="96">
        <f t="shared" si="2"/>
        <v>0</v>
      </c>
      <c r="P13" s="80"/>
      <c r="Q13" s="107"/>
      <c r="R13" s="107"/>
      <c r="S13" s="96">
        <f t="shared" si="3"/>
        <v>0</v>
      </c>
      <c r="T13" s="85"/>
      <c r="U13" s="97">
        <f t="shared" si="4"/>
        <v>0</v>
      </c>
      <c r="V13" s="97">
        <f t="shared" si="5"/>
        <v>0</v>
      </c>
      <c r="W13" s="97">
        <f t="shared" si="6"/>
        <v>0</v>
      </c>
    </row>
    <row r="14" spans="1:23" x14ac:dyDescent="0.2">
      <c r="B14" s="98">
        <v>6</v>
      </c>
      <c r="C14" s="123"/>
      <c r="D14" s="95">
        <v>16</v>
      </c>
      <c r="E14" s="107"/>
      <c r="F14" s="107"/>
      <c r="G14" s="96">
        <f t="shared" si="0"/>
        <v>0</v>
      </c>
      <c r="H14" s="93"/>
      <c r="I14" s="107"/>
      <c r="J14" s="107"/>
      <c r="K14" s="96">
        <f t="shared" si="1"/>
        <v>0</v>
      </c>
      <c r="L14" s="93"/>
      <c r="M14" s="107"/>
      <c r="N14" s="107"/>
      <c r="O14" s="96">
        <f t="shared" si="2"/>
        <v>0</v>
      </c>
      <c r="P14" s="80"/>
      <c r="Q14" s="107"/>
      <c r="R14" s="107"/>
      <c r="S14" s="96">
        <f t="shared" si="3"/>
        <v>0</v>
      </c>
      <c r="T14" s="85"/>
      <c r="U14" s="97">
        <f t="shared" si="4"/>
        <v>0</v>
      </c>
      <c r="V14" s="97">
        <f t="shared" si="5"/>
        <v>0</v>
      </c>
      <c r="W14" s="97">
        <f t="shared" si="6"/>
        <v>0</v>
      </c>
    </row>
    <row r="15" spans="1:23" x14ac:dyDescent="0.2">
      <c r="B15" s="98">
        <v>7</v>
      </c>
      <c r="C15" s="123"/>
      <c r="D15" s="95">
        <v>17</v>
      </c>
      <c r="E15" s="107"/>
      <c r="F15" s="107"/>
      <c r="G15" s="96">
        <f t="shared" si="0"/>
        <v>0</v>
      </c>
      <c r="H15" s="93"/>
      <c r="I15" s="107"/>
      <c r="J15" s="107"/>
      <c r="K15" s="96">
        <f t="shared" si="1"/>
        <v>0</v>
      </c>
      <c r="L15" s="93"/>
      <c r="M15" s="107"/>
      <c r="N15" s="107"/>
      <c r="O15" s="96">
        <f t="shared" si="2"/>
        <v>0</v>
      </c>
      <c r="P15" s="80"/>
      <c r="Q15" s="107"/>
      <c r="R15" s="107"/>
      <c r="S15" s="96">
        <f t="shared" si="3"/>
        <v>0</v>
      </c>
      <c r="T15" s="85"/>
      <c r="U15" s="97">
        <f t="shared" si="4"/>
        <v>0</v>
      </c>
      <c r="V15" s="97">
        <f t="shared" si="5"/>
        <v>0</v>
      </c>
      <c r="W15" s="97">
        <f t="shared" si="6"/>
        <v>0</v>
      </c>
    </row>
    <row r="16" spans="1:23" x14ac:dyDescent="0.2">
      <c r="B16" s="98">
        <v>8</v>
      </c>
      <c r="C16" s="123"/>
      <c r="D16" s="95">
        <v>18</v>
      </c>
      <c r="E16" s="107"/>
      <c r="F16" s="107"/>
      <c r="G16" s="96">
        <f t="shared" si="0"/>
        <v>0</v>
      </c>
      <c r="H16" s="93"/>
      <c r="I16" s="107"/>
      <c r="J16" s="107"/>
      <c r="K16" s="96">
        <f t="shared" si="1"/>
        <v>0</v>
      </c>
      <c r="L16" s="93"/>
      <c r="M16" s="107"/>
      <c r="N16" s="107"/>
      <c r="O16" s="96">
        <f t="shared" si="2"/>
        <v>0</v>
      </c>
      <c r="P16" s="80"/>
      <c r="Q16" s="107"/>
      <c r="R16" s="107"/>
      <c r="S16" s="96">
        <f t="shared" si="3"/>
        <v>0</v>
      </c>
      <c r="T16" s="85"/>
      <c r="U16" s="97">
        <f t="shared" si="4"/>
        <v>0</v>
      </c>
      <c r="V16" s="97">
        <f t="shared" si="5"/>
        <v>0</v>
      </c>
      <c r="W16" s="97">
        <f t="shared" si="6"/>
        <v>0</v>
      </c>
    </row>
    <row r="17" spans="2:23" x14ac:dyDescent="0.2">
      <c r="B17" s="98">
        <v>9</v>
      </c>
      <c r="C17" s="123"/>
      <c r="D17" s="95">
        <v>19</v>
      </c>
      <c r="E17" s="107"/>
      <c r="F17" s="107"/>
      <c r="G17" s="96">
        <f t="shared" si="0"/>
        <v>0</v>
      </c>
      <c r="H17" s="93"/>
      <c r="I17" s="107"/>
      <c r="J17" s="107"/>
      <c r="K17" s="96">
        <f t="shared" si="1"/>
        <v>0</v>
      </c>
      <c r="L17" s="93"/>
      <c r="M17" s="107"/>
      <c r="N17" s="107"/>
      <c r="O17" s="96">
        <f t="shared" si="2"/>
        <v>0</v>
      </c>
      <c r="P17" s="80"/>
      <c r="Q17" s="107"/>
      <c r="R17" s="107"/>
      <c r="S17" s="96">
        <f t="shared" si="3"/>
        <v>0</v>
      </c>
      <c r="T17" s="85"/>
      <c r="U17" s="97">
        <f t="shared" si="4"/>
        <v>0</v>
      </c>
      <c r="V17" s="97">
        <f t="shared" si="5"/>
        <v>0</v>
      </c>
      <c r="W17" s="97">
        <f t="shared" si="6"/>
        <v>0</v>
      </c>
    </row>
    <row r="18" spans="2:23" x14ac:dyDescent="0.2">
      <c r="B18" s="98">
        <v>10</v>
      </c>
      <c r="C18" s="123"/>
      <c r="D18" s="95">
        <v>20</v>
      </c>
      <c r="E18" s="107"/>
      <c r="F18" s="107"/>
      <c r="G18" s="96">
        <f t="shared" si="0"/>
        <v>0</v>
      </c>
      <c r="H18" s="93"/>
      <c r="I18" s="107"/>
      <c r="J18" s="107"/>
      <c r="K18" s="96">
        <f t="shared" si="1"/>
        <v>0</v>
      </c>
      <c r="L18" s="93"/>
      <c r="M18" s="107"/>
      <c r="N18" s="107"/>
      <c r="O18" s="96">
        <f t="shared" si="2"/>
        <v>0</v>
      </c>
      <c r="P18" s="80"/>
      <c r="Q18" s="107"/>
      <c r="R18" s="107"/>
      <c r="S18" s="96">
        <f t="shared" si="3"/>
        <v>0</v>
      </c>
      <c r="T18" s="85"/>
      <c r="U18" s="97">
        <f t="shared" si="4"/>
        <v>0</v>
      </c>
      <c r="V18" s="97">
        <f t="shared" si="5"/>
        <v>0</v>
      </c>
      <c r="W18" s="97">
        <f t="shared" si="6"/>
        <v>0</v>
      </c>
    </row>
    <row r="19" spans="2:23" x14ac:dyDescent="0.2">
      <c r="B19" s="98">
        <v>11</v>
      </c>
      <c r="C19" s="123"/>
      <c r="D19" s="95">
        <v>21</v>
      </c>
      <c r="E19" s="107"/>
      <c r="F19" s="107"/>
      <c r="G19" s="96">
        <f t="shared" si="0"/>
        <v>0</v>
      </c>
      <c r="H19" s="93"/>
      <c r="I19" s="107"/>
      <c r="J19" s="107"/>
      <c r="K19" s="96">
        <f t="shared" si="1"/>
        <v>0</v>
      </c>
      <c r="L19" s="93"/>
      <c r="M19" s="107"/>
      <c r="N19" s="107"/>
      <c r="O19" s="96">
        <f t="shared" si="2"/>
        <v>0</v>
      </c>
      <c r="P19" s="80"/>
      <c r="Q19" s="107"/>
      <c r="R19" s="107"/>
      <c r="S19" s="96">
        <f t="shared" si="3"/>
        <v>0</v>
      </c>
      <c r="T19" s="85"/>
      <c r="U19" s="97">
        <f t="shared" si="4"/>
        <v>0</v>
      </c>
      <c r="V19" s="97">
        <f t="shared" si="5"/>
        <v>0</v>
      </c>
      <c r="W19" s="97">
        <f t="shared" si="6"/>
        <v>0</v>
      </c>
    </row>
    <row r="20" spans="2:23" x14ac:dyDescent="0.2">
      <c r="B20" s="98">
        <v>12</v>
      </c>
      <c r="C20" s="123"/>
      <c r="D20" s="95">
        <v>22</v>
      </c>
      <c r="E20" s="107"/>
      <c r="F20" s="107"/>
      <c r="G20" s="96">
        <f t="shared" si="0"/>
        <v>0</v>
      </c>
      <c r="H20" s="93"/>
      <c r="I20" s="107"/>
      <c r="J20" s="107"/>
      <c r="K20" s="96">
        <f t="shared" si="1"/>
        <v>0</v>
      </c>
      <c r="L20" s="93"/>
      <c r="M20" s="107"/>
      <c r="N20" s="107"/>
      <c r="O20" s="96">
        <f t="shared" si="2"/>
        <v>0</v>
      </c>
      <c r="P20" s="80"/>
      <c r="Q20" s="107"/>
      <c r="R20" s="107"/>
      <c r="S20" s="96">
        <f t="shared" si="3"/>
        <v>0</v>
      </c>
      <c r="T20" s="85"/>
      <c r="U20" s="97">
        <f t="shared" si="4"/>
        <v>0</v>
      </c>
      <c r="V20" s="97">
        <f t="shared" si="5"/>
        <v>0</v>
      </c>
      <c r="W20" s="97">
        <f t="shared" si="6"/>
        <v>0</v>
      </c>
    </row>
    <row r="21" spans="2:23" x14ac:dyDescent="0.2">
      <c r="B21" s="98">
        <v>13</v>
      </c>
      <c r="C21" s="123"/>
      <c r="D21" s="95">
        <v>23</v>
      </c>
      <c r="E21" s="107"/>
      <c r="F21" s="107"/>
      <c r="G21" s="96">
        <f t="shared" si="0"/>
        <v>0</v>
      </c>
      <c r="H21" s="93"/>
      <c r="I21" s="107"/>
      <c r="J21" s="107"/>
      <c r="K21" s="96">
        <f t="shared" si="1"/>
        <v>0</v>
      </c>
      <c r="L21" s="93"/>
      <c r="M21" s="107"/>
      <c r="N21" s="107"/>
      <c r="O21" s="96">
        <f t="shared" si="2"/>
        <v>0</v>
      </c>
      <c r="P21" s="80"/>
      <c r="Q21" s="107"/>
      <c r="R21" s="107"/>
      <c r="S21" s="96">
        <f t="shared" si="3"/>
        <v>0</v>
      </c>
      <c r="T21" s="85"/>
      <c r="U21" s="97">
        <f t="shared" si="4"/>
        <v>0</v>
      </c>
      <c r="V21" s="97">
        <f t="shared" si="5"/>
        <v>0</v>
      </c>
      <c r="W21" s="97">
        <f t="shared" si="6"/>
        <v>0</v>
      </c>
    </row>
    <row r="22" spans="2:23" x14ac:dyDescent="0.2">
      <c r="B22" s="98">
        <v>14</v>
      </c>
      <c r="C22" s="123"/>
      <c r="D22" s="95">
        <v>24</v>
      </c>
      <c r="E22" s="107"/>
      <c r="F22" s="107"/>
      <c r="G22" s="96">
        <f t="shared" si="0"/>
        <v>0</v>
      </c>
      <c r="H22" s="93"/>
      <c r="I22" s="107"/>
      <c r="J22" s="107"/>
      <c r="K22" s="96">
        <f t="shared" si="1"/>
        <v>0</v>
      </c>
      <c r="L22" s="93"/>
      <c r="M22" s="107"/>
      <c r="N22" s="107"/>
      <c r="O22" s="96">
        <f t="shared" si="2"/>
        <v>0</v>
      </c>
      <c r="P22" s="80"/>
      <c r="Q22" s="107"/>
      <c r="R22" s="107"/>
      <c r="S22" s="96">
        <f t="shared" si="3"/>
        <v>0</v>
      </c>
      <c r="T22" s="85"/>
      <c r="U22" s="97">
        <f t="shared" si="4"/>
        <v>0</v>
      </c>
      <c r="V22" s="97">
        <f t="shared" si="5"/>
        <v>0</v>
      </c>
      <c r="W22" s="97">
        <f t="shared" si="6"/>
        <v>0</v>
      </c>
    </row>
    <row r="23" spans="2:23" x14ac:dyDescent="0.2">
      <c r="B23" s="98">
        <v>15</v>
      </c>
      <c r="C23" s="123"/>
      <c r="D23" s="95">
        <v>25</v>
      </c>
      <c r="E23" s="107"/>
      <c r="F23" s="107"/>
      <c r="G23" s="96">
        <f t="shared" si="0"/>
        <v>0</v>
      </c>
      <c r="H23" s="93"/>
      <c r="I23" s="107"/>
      <c r="J23" s="107"/>
      <c r="K23" s="96">
        <f t="shared" si="1"/>
        <v>0</v>
      </c>
      <c r="L23" s="93"/>
      <c r="M23" s="107"/>
      <c r="N23" s="107"/>
      <c r="O23" s="96">
        <f t="shared" si="2"/>
        <v>0</v>
      </c>
      <c r="P23" s="80"/>
      <c r="Q23" s="107"/>
      <c r="R23" s="107"/>
      <c r="S23" s="96">
        <f t="shared" si="3"/>
        <v>0</v>
      </c>
      <c r="T23" s="85"/>
      <c r="U23" s="97">
        <f t="shared" si="4"/>
        <v>0</v>
      </c>
      <c r="V23" s="97">
        <f t="shared" si="5"/>
        <v>0</v>
      </c>
      <c r="W23" s="97">
        <f t="shared" si="6"/>
        <v>0</v>
      </c>
    </row>
    <row r="24" spans="2:23" x14ac:dyDescent="0.2">
      <c r="B24" s="98">
        <v>16</v>
      </c>
      <c r="C24" s="123"/>
      <c r="D24" s="95">
        <v>26</v>
      </c>
      <c r="E24" s="107"/>
      <c r="F24" s="107"/>
      <c r="G24" s="96">
        <f t="shared" si="0"/>
        <v>0</v>
      </c>
      <c r="H24" s="93"/>
      <c r="I24" s="107"/>
      <c r="J24" s="107"/>
      <c r="K24" s="96">
        <f t="shared" si="1"/>
        <v>0</v>
      </c>
      <c r="L24" s="93"/>
      <c r="M24" s="107"/>
      <c r="N24" s="107"/>
      <c r="O24" s="96">
        <f t="shared" si="2"/>
        <v>0</v>
      </c>
      <c r="P24" s="80"/>
      <c r="Q24" s="107"/>
      <c r="R24" s="107"/>
      <c r="S24" s="96">
        <f t="shared" si="3"/>
        <v>0</v>
      </c>
      <c r="T24" s="85"/>
      <c r="U24" s="97">
        <f t="shared" si="4"/>
        <v>0</v>
      </c>
      <c r="V24" s="97">
        <f t="shared" si="5"/>
        <v>0</v>
      </c>
      <c r="W24" s="97">
        <f t="shared" si="6"/>
        <v>0</v>
      </c>
    </row>
    <row r="25" spans="2:23" x14ac:dyDescent="0.2">
      <c r="B25" s="98">
        <v>17</v>
      </c>
      <c r="C25" s="123"/>
      <c r="D25" s="95">
        <v>27</v>
      </c>
      <c r="E25" s="107"/>
      <c r="F25" s="107"/>
      <c r="G25" s="96">
        <f t="shared" si="0"/>
        <v>0</v>
      </c>
      <c r="H25" s="93"/>
      <c r="I25" s="107"/>
      <c r="J25" s="107"/>
      <c r="K25" s="96">
        <f t="shared" si="1"/>
        <v>0</v>
      </c>
      <c r="L25" s="93"/>
      <c r="M25" s="107"/>
      <c r="N25" s="107"/>
      <c r="O25" s="96">
        <f t="shared" si="2"/>
        <v>0</v>
      </c>
      <c r="P25" s="80"/>
      <c r="Q25" s="107"/>
      <c r="R25" s="107"/>
      <c r="S25" s="96">
        <f t="shared" si="3"/>
        <v>0</v>
      </c>
      <c r="T25" s="85"/>
      <c r="U25" s="97">
        <f t="shared" si="4"/>
        <v>0</v>
      </c>
      <c r="V25" s="97">
        <f t="shared" si="5"/>
        <v>0</v>
      </c>
      <c r="W25" s="97">
        <f t="shared" si="6"/>
        <v>0</v>
      </c>
    </row>
    <row r="26" spans="2:23" x14ac:dyDescent="0.2">
      <c r="B26" s="98">
        <v>18</v>
      </c>
      <c r="C26" s="123"/>
      <c r="D26" s="95">
        <v>28</v>
      </c>
      <c r="E26" s="107"/>
      <c r="F26" s="107"/>
      <c r="G26" s="96">
        <f t="shared" si="0"/>
        <v>0</v>
      </c>
      <c r="H26" s="93"/>
      <c r="I26" s="107"/>
      <c r="J26" s="107"/>
      <c r="K26" s="96">
        <f t="shared" si="1"/>
        <v>0</v>
      </c>
      <c r="L26" s="93"/>
      <c r="M26" s="107"/>
      <c r="N26" s="107"/>
      <c r="O26" s="96">
        <f t="shared" si="2"/>
        <v>0</v>
      </c>
      <c r="P26" s="80"/>
      <c r="Q26" s="107"/>
      <c r="R26" s="107"/>
      <c r="S26" s="96">
        <f t="shared" si="3"/>
        <v>0</v>
      </c>
      <c r="T26" s="85"/>
      <c r="U26" s="97">
        <f t="shared" si="4"/>
        <v>0</v>
      </c>
      <c r="V26" s="97">
        <f t="shared" si="5"/>
        <v>0</v>
      </c>
      <c r="W26" s="97">
        <f t="shared" si="6"/>
        <v>0</v>
      </c>
    </row>
    <row r="27" spans="2:23" x14ac:dyDescent="0.2">
      <c r="B27" s="98">
        <v>19</v>
      </c>
      <c r="C27" s="123"/>
      <c r="D27" s="95">
        <v>29</v>
      </c>
      <c r="E27" s="107"/>
      <c r="F27" s="107"/>
      <c r="G27" s="96">
        <f t="shared" si="0"/>
        <v>0</v>
      </c>
      <c r="H27" s="93"/>
      <c r="I27" s="107"/>
      <c r="J27" s="107"/>
      <c r="K27" s="96">
        <f t="shared" si="1"/>
        <v>0</v>
      </c>
      <c r="L27" s="93"/>
      <c r="M27" s="107"/>
      <c r="N27" s="107"/>
      <c r="O27" s="96">
        <f t="shared" si="2"/>
        <v>0</v>
      </c>
      <c r="P27" s="80"/>
      <c r="Q27" s="107"/>
      <c r="R27" s="107"/>
      <c r="S27" s="96">
        <f t="shared" si="3"/>
        <v>0</v>
      </c>
      <c r="T27" s="85"/>
      <c r="U27" s="97">
        <f t="shared" si="4"/>
        <v>0</v>
      </c>
      <c r="V27" s="97">
        <f t="shared" si="5"/>
        <v>0</v>
      </c>
      <c r="W27" s="97">
        <f t="shared" si="6"/>
        <v>0</v>
      </c>
    </row>
    <row r="28" spans="2:23" x14ac:dyDescent="0.2">
      <c r="B28" s="98">
        <v>20</v>
      </c>
      <c r="C28" s="99" t="s">
        <v>92</v>
      </c>
      <c r="D28" s="95">
        <v>30</v>
      </c>
      <c r="E28" s="107"/>
      <c r="F28" s="107"/>
      <c r="G28" s="96">
        <f t="shared" si="0"/>
        <v>0</v>
      </c>
      <c r="H28" s="93"/>
      <c r="I28" s="107"/>
      <c r="J28" s="107"/>
      <c r="K28" s="96">
        <f t="shared" si="1"/>
        <v>0</v>
      </c>
      <c r="L28" s="93"/>
      <c r="M28" s="107"/>
      <c r="N28" s="107"/>
      <c r="O28" s="96">
        <f t="shared" si="2"/>
        <v>0</v>
      </c>
      <c r="P28" s="80"/>
      <c r="Q28" s="107"/>
      <c r="R28" s="107"/>
      <c r="S28" s="96">
        <f t="shared" si="3"/>
        <v>0</v>
      </c>
      <c r="T28" s="85"/>
      <c r="U28" s="97">
        <f t="shared" si="4"/>
        <v>0</v>
      </c>
      <c r="V28" s="97">
        <f t="shared" si="5"/>
        <v>0</v>
      </c>
      <c r="W28" s="97">
        <f t="shared" si="6"/>
        <v>0</v>
      </c>
    </row>
    <row r="29" spans="2:23" x14ac:dyDescent="0.2">
      <c r="B29" s="100" t="s">
        <v>133</v>
      </c>
      <c r="C29" s="101"/>
      <c r="D29" s="102">
        <v>39</v>
      </c>
      <c r="E29" s="148">
        <f>SUM(E9:E28)</f>
        <v>0</v>
      </c>
      <c r="F29" s="148">
        <f>SUM(F9:F28)</f>
        <v>0</v>
      </c>
      <c r="G29" s="149">
        <f t="shared" si="0"/>
        <v>0</v>
      </c>
      <c r="H29" s="93"/>
      <c r="I29" s="148">
        <f>SUM(I9:I28)</f>
        <v>0</v>
      </c>
      <c r="J29" s="148">
        <f>SUM(J9:J28)</f>
        <v>0</v>
      </c>
      <c r="K29" s="149">
        <f t="shared" si="1"/>
        <v>0</v>
      </c>
      <c r="L29" s="93"/>
      <c r="M29" s="148">
        <f>SUM(M9:M28)</f>
        <v>0</v>
      </c>
      <c r="N29" s="148">
        <f>SUM(N9:N28)</f>
        <v>0</v>
      </c>
      <c r="O29" s="149">
        <f t="shared" si="2"/>
        <v>0</v>
      </c>
      <c r="P29" s="80"/>
      <c r="Q29" s="148">
        <f>SUM(Q9:Q28)</f>
        <v>0</v>
      </c>
      <c r="R29" s="148">
        <f>SUM(R9:R28)</f>
        <v>0</v>
      </c>
      <c r="S29" s="149">
        <f t="shared" si="3"/>
        <v>0</v>
      </c>
      <c r="T29" s="85"/>
      <c r="U29" s="149">
        <f>E29+I29+M29+Q29</f>
        <v>0</v>
      </c>
      <c r="V29" s="149">
        <f>F29+J29+N29+R29</f>
        <v>0</v>
      </c>
      <c r="W29" s="149">
        <f>G29+K29+O29+S29</f>
        <v>0</v>
      </c>
    </row>
    <row r="30" spans="2:23" x14ac:dyDescent="0.2">
      <c r="E30" s="54"/>
      <c r="F30" s="54"/>
      <c r="G30" s="54"/>
      <c r="I30" s="54"/>
      <c r="J30" s="54"/>
      <c r="K30" s="54"/>
      <c r="M30" s="54"/>
      <c r="N30" s="54"/>
      <c r="P30" s="80"/>
      <c r="Q30" s="54"/>
    </row>
    <row r="31" spans="2:23" x14ac:dyDescent="0.2">
      <c r="B31" s="103" t="s">
        <v>90</v>
      </c>
      <c r="P31" s="80"/>
    </row>
    <row r="32" spans="2:23" x14ac:dyDescent="0.2">
      <c r="B32" s="108" t="s">
        <v>139</v>
      </c>
      <c r="P32" s="80"/>
    </row>
    <row r="33" spans="2:16" x14ac:dyDescent="0.2">
      <c r="B33" s="109"/>
      <c r="P33" s="80"/>
    </row>
    <row r="34" spans="2:16" x14ac:dyDescent="0.2">
      <c r="B34" s="109"/>
      <c r="P34" s="80"/>
    </row>
    <row r="35" spans="2:16" x14ac:dyDescent="0.2">
      <c r="B35" s="108"/>
      <c r="P35" s="80"/>
    </row>
  </sheetData>
  <sheetProtection password="E47D" sheet="1" objects="1" scenarios="1"/>
  <mergeCells count="2">
    <mergeCell ref="D5:D7"/>
    <mergeCell ref="B5:C6"/>
  </mergeCells>
  <phoneticPr fontId="2" type="noConversion"/>
  <printOptions horizontalCentered="1"/>
  <pageMargins left="0.5" right="0.5" top="0.5" bottom="0.5" header="0.5" footer="0.5"/>
  <pageSetup paperSize="9" scale="57" orientation="landscape" r:id="rId1"/>
  <headerFooter alignWithMargins="0"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35"/>
  <sheetViews>
    <sheetView showGridLines="0" zoomScaleNormal="100" zoomScaleSheetLayoutView="80" workbookViewId="0">
      <pane ySplit="7" topLeftCell="A8" activePane="bottomLeft" state="frozen"/>
      <selection pane="bottomLeft" activeCell="C9" sqref="C9"/>
    </sheetView>
  </sheetViews>
  <sheetFormatPr defaultRowHeight="12.75" x14ac:dyDescent="0.2"/>
  <cols>
    <col min="1" max="1" width="2.5703125" style="54" customWidth="1"/>
    <col min="2" max="2" width="3.5703125" style="54" customWidth="1"/>
    <col min="3" max="3" width="44.28515625" style="54" customWidth="1"/>
    <col min="4" max="4" width="5.7109375" style="54" customWidth="1"/>
    <col min="5" max="7" width="10.5703125" style="104" customWidth="1"/>
    <col min="8" max="8" width="1.42578125" style="54" customWidth="1"/>
    <col min="9" max="11" width="10.5703125" style="104" customWidth="1"/>
    <col min="12" max="12" width="1.42578125" style="54" customWidth="1"/>
    <col min="13" max="14" width="10.5703125" style="104" customWidth="1"/>
    <col min="15" max="15" width="10.5703125" style="54" customWidth="1"/>
    <col min="16" max="16" width="1.42578125" style="104" customWidth="1"/>
    <col min="17" max="17" width="10.5703125" style="104" customWidth="1"/>
    <col min="18" max="19" width="10.5703125" style="54" customWidth="1"/>
    <col min="20" max="20" width="1.42578125" style="54" customWidth="1"/>
    <col min="21" max="23" width="14" style="54" customWidth="1"/>
    <col min="24" max="16384" width="9.140625" style="54"/>
  </cols>
  <sheetData>
    <row r="1" spans="1:23" ht="15.75" x14ac:dyDescent="0.25">
      <c r="A1" s="11" t="str">
        <f ca="1">RIGHT(CELL("filename",A2),LEN(CELL("filename",A2))-FIND("]",CELL("filename",A2)))</f>
        <v>Form 115</v>
      </c>
      <c r="B1" s="68" t="s">
        <v>155</v>
      </c>
      <c r="C1" s="69"/>
      <c r="D1" s="70"/>
      <c r="E1" s="71"/>
      <c r="F1" s="71"/>
      <c r="G1" s="71"/>
      <c r="I1" s="71"/>
      <c r="J1" s="71"/>
      <c r="K1" s="71"/>
      <c r="M1" s="71"/>
      <c r="N1" s="71"/>
      <c r="P1" s="71"/>
      <c r="Q1" s="71"/>
      <c r="U1" s="71"/>
    </row>
    <row r="2" spans="1:23" ht="15.75" x14ac:dyDescent="0.25">
      <c r="B2" s="72" t="str">
        <f>"Company: "&amp;CVR!G10</f>
        <v xml:space="preserve">Company: </v>
      </c>
      <c r="C2" s="73"/>
      <c r="D2" s="74"/>
      <c r="E2" s="75"/>
      <c r="F2" s="75"/>
      <c r="G2" s="75"/>
      <c r="I2" s="75"/>
      <c r="J2" s="75"/>
      <c r="K2" s="75"/>
      <c r="M2" s="75"/>
      <c r="N2" s="75"/>
      <c r="P2" s="75"/>
      <c r="Q2" s="75"/>
      <c r="U2" s="75"/>
    </row>
    <row r="3" spans="1:23" x14ac:dyDescent="0.2">
      <c r="B3" s="76" t="str">
        <f>"Reporting Period: " &amp; CVR!G12 &amp; ", " &amp; CVR!G13</f>
        <v xml:space="preserve">Reporting Period: , </v>
      </c>
      <c r="C3" s="77"/>
      <c r="D3" s="7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79"/>
      <c r="S3" s="79"/>
      <c r="T3" s="79"/>
      <c r="U3" s="79"/>
      <c r="V3" s="55"/>
      <c r="W3" s="79" t="s">
        <v>154</v>
      </c>
    </row>
    <row r="4" spans="1:23" x14ac:dyDescent="0.2">
      <c r="B4" s="72"/>
      <c r="C4" s="73"/>
      <c r="D4" s="72"/>
      <c r="E4" s="80"/>
      <c r="F4" s="80"/>
      <c r="G4" s="80"/>
      <c r="I4" s="80"/>
      <c r="J4" s="80"/>
      <c r="K4" s="80"/>
      <c r="M4" s="80"/>
      <c r="N4" s="80"/>
      <c r="P4" s="80"/>
      <c r="Q4" s="80"/>
      <c r="U4" s="80"/>
    </row>
    <row r="5" spans="1:23" x14ac:dyDescent="0.2">
      <c r="B5" s="243" t="s">
        <v>91</v>
      </c>
      <c r="C5" s="244"/>
      <c r="D5" s="240" t="s">
        <v>42</v>
      </c>
      <c r="E5" s="81" t="s">
        <v>193</v>
      </c>
      <c r="F5" s="82"/>
      <c r="G5" s="83"/>
      <c r="H5" s="84"/>
      <c r="I5" s="81" t="s">
        <v>194</v>
      </c>
      <c r="J5" s="82"/>
      <c r="K5" s="83"/>
      <c r="L5" s="84"/>
      <c r="M5" s="81" t="s">
        <v>132</v>
      </c>
      <c r="N5" s="82"/>
      <c r="O5" s="83"/>
      <c r="P5" s="80"/>
      <c r="Q5" s="81" t="s">
        <v>131</v>
      </c>
      <c r="R5" s="82"/>
      <c r="S5" s="83"/>
      <c r="T5" s="85"/>
      <c r="U5" s="81" t="s">
        <v>0</v>
      </c>
      <c r="V5" s="82"/>
      <c r="W5" s="83"/>
    </row>
    <row r="6" spans="1:23" ht="38.25" x14ac:dyDescent="0.2">
      <c r="B6" s="245"/>
      <c r="C6" s="246"/>
      <c r="D6" s="241"/>
      <c r="E6" s="86" t="s">
        <v>47</v>
      </c>
      <c r="F6" s="86" t="s">
        <v>136</v>
      </c>
      <c r="G6" s="87" t="s">
        <v>0</v>
      </c>
      <c r="H6" s="85"/>
      <c r="I6" s="86" t="s">
        <v>47</v>
      </c>
      <c r="J6" s="86" t="s">
        <v>136</v>
      </c>
      <c r="K6" s="87" t="s">
        <v>0</v>
      </c>
      <c r="L6" s="85"/>
      <c r="M6" s="86" t="s">
        <v>47</v>
      </c>
      <c r="N6" s="86" t="s">
        <v>136</v>
      </c>
      <c r="O6" s="87" t="s">
        <v>0</v>
      </c>
      <c r="P6" s="80"/>
      <c r="Q6" s="86" t="s">
        <v>47</v>
      </c>
      <c r="R6" s="86" t="s">
        <v>136</v>
      </c>
      <c r="S6" s="87" t="s">
        <v>0</v>
      </c>
      <c r="T6" s="85"/>
      <c r="U6" s="86" t="s">
        <v>47</v>
      </c>
      <c r="V6" s="86" t="s">
        <v>136</v>
      </c>
      <c r="W6" s="87" t="s">
        <v>0</v>
      </c>
    </row>
    <row r="7" spans="1:23" x14ac:dyDescent="0.2">
      <c r="B7" s="88" t="s">
        <v>53</v>
      </c>
      <c r="C7" s="89"/>
      <c r="D7" s="242"/>
      <c r="E7" s="90" t="s">
        <v>54</v>
      </c>
      <c r="F7" s="90" t="s">
        <v>55</v>
      </c>
      <c r="G7" s="90" t="s">
        <v>116</v>
      </c>
      <c r="H7" s="85"/>
      <c r="I7" s="90" t="s">
        <v>89</v>
      </c>
      <c r="J7" s="90" t="s">
        <v>98</v>
      </c>
      <c r="K7" s="90" t="s">
        <v>117</v>
      </c>
      <c r="L7" s="85"/>
      <c r="M7" s="90" t="s">
        <v>102</v>
      </c>
      <c r="N7" s="90" t="s">
        <v>103</v>
      </c>
      <c r="O7" s="90" t="s">
        <v>118</v>
      </c>
      <c r="P7" s="80"/>
      <c r="Q7" s="90" t="s">
        <v>105</v>
      </c>
      <c r="R7" s="90" t="s">
        <v>106</v>
      </c>
      <c r="S7" s="90" t="s">
        <v>160</v>
      </c>
      <c r="T7" s="85"/>
      <c r="U7" s="90" t="s">
        <v>195</v>
      </c>
      <c r="V7" s="90" t="s">
        <v>196</v>
      </c>
      <c r="W7" s="90" t="s">
        <v>197</v>
      </c>
    </row>
    <row r="8" spans="1:23" x14ac:dyDescent="0.2">
      <c r="B8" s="91"/>
      <c r="C8" s="92"/>
      <c r="D8" s="91"/>
      <c r="E8" s="93"/>
      <c r="F8" s="93"/>
      <c r="G8" s="93"/>
      <c r="H8" s="85"/>
      <c r="I8" s="93"/>
      <c r="J8" s="93"/>
      <c r="K8" s="93"/>
      <c r="L8" s="85"/>
      <c r="M8" s="93"/>
      <c r="N8" s="93"/>
      <c r="O8" s="93"/>
      <c r="P8" s="80"/>
      <c r="Q8" s="93"/>
      <c r="R8" s="93"/>
      <c r="S8" s="93"/>
      <c r="T8" s="85"/>
      <c r="U8" s="93"/>
      <c r="V8" s="93"/>
      <c r="W8" s="93"/>
    </row>
    <row r="9" spans="1:23" x14ac:dyDescent="0.2">
      <c r="B9" s="94">
        <v>1</v>
      </c>
      <c r="C9" s="123"/>
      <c r="D9" s="95">
        <v>11</v>
      </c>
      <c r="E9" s="107"/>
      <c r="F9" s="107"/>
      <c r="G9" s="96">
        <f t="shared" ref="G9:G29" si="0">SUM(E9:F9)</f>
        <v>0</v>
      </c>
      <c r="H9" s="93"/>
      <c r="I9" s="107"/>
      <c r="J9" s="107"/>
      <c r="K9" s="96">
        <f t="shared" ref="K9:K29" si="1">SUM(I9:J9)</f>
        <v>0</v>
      </c>
      <c r="L9" s="93"/>
      <c r="M9" s="107"/>
      <c r="N9" s="107"/>
      <c r="O9" s="96">
        <f t="shared" ref="O9:O29" si="2">SUM(M9:N9)</f>
        <v>0</v>
      </c>
      <c r="P9" s="80"/>
      <c r="Q9" s="107"/>
      <c r="R9" s="107"/>
      <c r="S9" s="96">
        <f t="shared" ref="S9:S29" si="3">SUM(Q9:R9)</f>
        <v>0</v>
      </c>
      <c r="T9" s="85"/>
      <c r="U9" s="97">
        <f>E9+I9+M9+Q9</f>
        <v>0</v>
      </c>
      <c r="V9" s="97">
        <f>F9+J9+N9+R9</f>
        <v>0</v>
      </c>
      <c r="W9" s="97">
        <f>G9+K9+O9+S9</f>
        <v>0</v>
      </c>
    </row>
    <row r="10" spans="1:23" x14ac:dyDescent="0.2">
      <c r="B10" s="94">
        <v>2</v>
      </c>
      <c r="C10" s="123"/>
      <c r="D10" s="95">
        <v>12</v>
      </c>
      <c r="E10" s="107"/>
      <c r="F10" s="107"/>
      <c r="G10" s="96">
        <f t="shared" si="0"/>
        <v>0</v>
      </c>
      <c r="H10" s="93"/>
      <c r="I10" s="107"/>
      <c r="J10" s="107"/>
      <c r="K10" s="96">
        <f t="shared" si="1"/>
        <v>0</v>
      </c>
      <c r="L10" s="93"/>
      <c r="M10" s="107"/>
      <c r="N10" s="107"/>
      <c r="O10" s="96">
        <f t="shared" si="2"/>
        <v>0</v>
      </c>
      <c r="P10" s="80"/>
      <c r="Q10" s="107"/>
      <c r="R10" s="107"/>
      <c r="S10" s="96">
        <f t="shared" si="3"/>
        <v>0</v>
      </c>
      <c r="T10" s="85"/>
      <c r="U10" s="97">
        <f t="shared" ref="U10:U28" si="4">E10+I10+M10+Q10</f>
        <v>0</v>
      </c>
      <c r="V10" s="97">
        <f t="shared" ref="V10:V28" si="5">F10+J10+N10+R10</f>
        <v>0</v>
      </c>
      <c r="W10" s="97">
        <f t="shared" ref="W10:W28" si="6">G10+K10+O10+S10</f>
        <v>0</v>
      </c>
    </row>
    <row r="11" spans="1:23" x14ac:dyDescent="0.2">
      <c r="B11" s="94">
        <v>3</v>
      </c>
      <c r="C11" s="123"/>
      <c r="D11" s="95">
        <v>13</v>
      </c>
      <c r="E11" s="107"/>
      <c r="F11" s="107"/>
      <c r="G11" s="96">
        <f t="shared" si="0"/>
        <v>0</v>
      </c>
      <c r="H11" s="93"/>
      <c r="I11" s="107"/>
      <c r="J11" s="107"/>
      <c r="K11" s="96">
        <f t="shared" si="1"/>
        <v>0</v>
      </c>
      <c r="L11" s="93"/>
      <c r="M11" s="107"/>
      <c r="N11" s="107"/>
      <c r="O11" s="96">
        <f t="shared" si="2"/>
        <v>0</v>
      </c>
      <c r="P11" s="80"/>
      <c r="Q11" s="107"/>
      <c r="R11" s="107"/>
      <c r="S11" s="96">
        <f t="shared" si="3"/>
        <v>0</v>
      </c>
      <c r="T11" s="85"/>
      <c r="U11" s="97">
        <f t="shared" si="4"/>
        <v>0</v>
      </c>
      <c r="V11" s="97">
        <f t="shared" si="5"/>
        <v>0</v>
      </c>
      <c r="W11" s="97">
        <f t="shared" si="6"/>
        <v>0</v>
      </c>
    </row>
    <row r="12" spans="1:23" x14ac:dyDescent="0.2">
      <c r="B12" s="94">
        <v>4</v>
      </c>
      <c r="C12" s="123"/>
      <c r="D12" s="95">
        <v>14</v>
      </c>
      <c r="E12" s="107"/>
      <c r="F12" s="107"/>
      <c r="G12" s="96">
        <f t="shared" si="0"/>
        <v>0</v>
      </c>
      <c r="H12" s="93"/>
      <c r="I12" s="107"/>
      <c r="J12" s="107"/>
      <c r="K12" s="96">
        <f t="shared" si="1"/>
        <v>0</v>
      </c>
      <c r="L12" s="93"/>
      <c r="M12" s="107"/>
      <c r="N12" s="107"/>
      <c r="O12" s="96">
        <f t="shared" si="2"/>
        <v>0</v>
      </c>
      <c r="P12" s="80"/>
      <c r="Q12" s="107"/>
      <c r="R12" s="107"/>
      <c r="S12" s="96">
        <f t="shared" si="3"/>
        <v>0</v>
      </c>
      <c r="T12" s="85"/>
      <c r="U12" s="97">
        <f t="shared" si="4"/>
        <v>0</v>
      </c>
      <c r="V12" s="97">
        <f t="shared" si="5"/>
        <v>0</v>
      </c>
      <c r="W12" s="97">
        <f t="shared" si="6"/>
        <v>0</v>
      </c>
    </row>
    <row r="13" spans="1:23" x14ac:dyDescent="0.2">
      <c r="B13" s="94">
        <v>5</v>
      </c>
      <c r="C13" s="123"/>
      <c r="D13" s="95">
        <v>15</v>
      </c>
      <c r="E13" s="107"/>
      <c r="F13" s="107"/>
      <c r="G13" s="96">
        <f t="shared" si="0"/>
        <v>0</v>
      </c>
      <c r="H13" s="93"/>
      <c r="I13" s="107"/>
      <c r="J13" s="107"/>
      <c r="K13" s="96">
        <f t="shared" si="1"/>
        <v>0</v>
      </c>
      <c r="L13" s="93"/>
      <c r="M13" s="107"/>
      <c r="N13" s="107"/>
      <c r="O13" s="96">
        <f t="shared" si="2"/>
        <v>0</v>
      </c>
      <c r="P13" s="80"/>
      <c r="Q13" s="107"/>
      <c r="R13" s="107"/>
      <c r="S13" s="96">
        <f t="shared" si="3"/>
        <v>0</v>
      </c>
      <c r="T13" s="85"/>
      <c r="U13" s="97">
        <f t="shared" si="4"/>
        <v>0</v>
      </c>
      <c r="V13" s="97">
        <f t="shared" si="5"/>
        <v>0</v>
      </c>
      <c r="W13" s="97">
        <f t="shared" si="6"/>
        <v>0</v>
      </c>
    </row>
    <row r="14" spans="1:23" x14ac:dyDescent="0.2">
      <c r="B14" s="98">
        <v>6</v>
      </c>
      <c r="C14" s="123"/>
      <c r="D14" s="95">
        <v>16</v>
      </c>
      <c r="E14" s="107"/>
      <c r="F14" s="107"/>
      <c r="G14" s="96">
        <f t="shared" si="0"/>
        <v>0</v>
      </c>
      <c r="H14" s="93"/>
      <c r="I14" s="107"/>
      <c r="J14" s="107"/>
      <c r="K14" s="96">
        <f t="shared" si="1"/>
        <v>0</v>
      </c>
      <c r="L14" s="93"/>
      <c r="M14" s="107"/>
      <c r="N14" s="107"/>
      <c r="O14" s="96">
        <f t="shared" si="2"/>
        <v>0</v>
      </c>
      <c r="P14" s="80"/>
      <c r="Q14" s="107"/>
      <c r="R14" s="107"/>
      <c r="S14" s="96">
        <f t="shared" si="3"/>
        <v>0</v>
      </c>
      <c r="T14" s="85"/>
      <c r="U14" s="97">
        <f t="shared" si="4"/>
        <v>0</v>
      </c>
      <c r="V14" s="97">
        <f t="shared" si="5"/>
        <v>0</v>
      </c>
      <c r="W14" s="97">
        <f t="shared" si="6"/>
        <v>0</v>
      </c>
    </row>
    <row r="15" spans="1:23" x14ac:dyDescent="0.2">
      <c r="B15" s="98">
        <v>7</v>
      </c>
      <c r="C15" s="123"/>
      <c r="D15" s="95">
        <v>17</v>
      </c>
      <c r="E15" s="107"/>
      <c r="F15" s="107"/>
      <c r="G15" s="96">
        <f t="shared" si="0"/>
        <v>0</v>
      </c>
      <c r="H15" s="93"/>
      <c r="I15" s="107"/>
      <c r="J15" s="107"/>
      <c r="K15" s="96">
        <f t="shared" si="1"/>
        <v>0</v>
      </c>
      <c r="L15" s="93"/>
      <c r="M15" s="107"/>
      <c r="N15" s="107"/>
      <c r="O15" s="96">
        <f t="shared" si="2"/>
        <v>0</v>
      </c>
      <c r="P15" s="80"/>
      <c r="Q15" s="107"/>
      <c r="R15" s="107"/>
      <c r="S15" s="96">
        <f t="shared" si="3"/>
        <v>0</v>
      </c>
      <c r="T15" s="85"/>
      <c r="U15" s="97">
        <f t="shared" si="4"/>
        <v>0</v>
      </c>
      <c r="V15" s="97">
        <f t="shared" si="5"/>
        <v>0</v>
      </c>
      <c r="W15" s="97">
        <f t="shared" si="6"/>
        <v>0</v>
      </c>
    </row>
    <row r="16" spans="1:23" x14ac:dyDescent="0.2">
      <c r="B16" s="98">
        <v>8</v>
      </c>
      <c r="C16" s="123"/>
      <c r="D16" s="95">
        <v>18</v>
      </c>
      <c r="E16" s="107"/>
      <c r="F16" s="107"/>
      <c r="G16" s="96">
        <f t="shared" si="0"/>
        <v>0</v>
      </c>
      <c r="H16" s="93"/>
      <c r="I16" s="107"/>
      <c r="J16" s="107"/>
      <c r="K16" s="96">
        <f t="shared" si="1"/>
        <v>0</v>
      </c>
      <c r="L16" s="93"/>
      <c r="M16" s="107"/>
      <c r="N16" s="107"/>
      <c r="O16" s="96">
        <f t="shared" si="2"/>
        <v>0</v>
      </c>
      <c r="P16" s="80"/>
      <c r="Q16" s="107"/>
      <c r="R16" s="107"/>
      <c r="S16" s="96">
        <f t="shared" si="3"/>
        <v>0</v>
      </c>
      <c r="T16" s="85"/>
      <c r="U16" s="97">
        <f t="shared" si="4"/>
        <v>0</v>
      </c>
      <c r="V16" s="97">
        <f t="shared" si="5"/>
        <v>0</v>
      </c>
      <c r="W16" s="97">
        <f t="shared" si="6"/>
        <v>0</v>
      </c>
    </row>
    <row r="17" spans="2:23" x14ac:dyDescent="0.2">
      <c r="B17" s="98">
        <v>9</v>
      </c>
      <c r="C17" s="123"/>
      <c r="D17" s="95">
        <v>19</v>
      </c>
      <c r="E17" s="107"/>
      <c r="F17" s="107"/>
      <c r="G17" s="96">
        <f t="shared" si="0"/>
        <v>0</v>
      </c>
      <c r="H17" s="93"/>
      <c r="I17" s="107"/>
      <c r="J17" s="107"/>
      <c r="K17" s="96">
        <f t="shared" si="1"/>
        <v>0</v>
      </c>
      <c r="L17" s="93"/>
      <c r="M17" s="107"/>
      <c r="N17" s="107"/>
      <c r="O17" s="96">
        <f t="shared" si="2"/>
        <v>0</v>
      </c>
      <c r="P17" s="80"/>
      <c r="Q17" s="107"/>
      <c r="R17" s="107"/>
      <c r="S17" s="96">
        <f t="shared" si="3"/>
        <v>0</v>
      </c>
      <c r="T17" s="85"/>
      <c r="U17" s="97">
        <f t="shared" si="4"/>
        <v>0</v>
      </c>
      <c r="V17" s="97">
        <f t="shared" si="5"/>
        <v>0</v>
      </c>
      <c r="W17" s="97">
        <f t="shared" si="6"/>
        <v>0</v>
      </c>
    </row>
    <row r="18" spans="2:23" x14ac:dyDescent="0.2">
      <c r="B18" s="98">
        <v>10</v>
      </c>
      <c r="C18" s="123"/>
      <c r="D18" s="95">
        <v>20</v>
      </c>
      <c r="E18" s="107"/>
      <c r="F18" s="107"/>
      <c r="G18" s="96">
        <f t="shared" si="0"/>
        <v>0</v>
      </c>
      <c r="H18" s="93"/>
      <c r="I18" s="107"/>
      <c r="J18" s="107"/>
      <c r="K18" s="96">
        <f t="shared" si="1"/>
        <v>0</v>
      </c>
      <c r="L18" s="93"/>
      <c r="M18" s="107"/>
      <c r="N18" s="107"/>
      <c r="O18" s="96">
        <f t="shared" si="2"/>
        <v>0</v>
      </c>
      <c r="P18" s="80"/>
      <c r="Q18" s="107"/>
      <c r="R18" s="107"/>
      <c r="S18" s="96">
        <f t="shared" si="3"/>
        <v>0</v>
      </c>
      <c r="T18" s="85"/>
      <c r="U18" s="97">
        <f t="shared" si="4"/>
        <v>0</v>
      </c>
      <c r="V18" s="97">
        <f t="shared" si="5"/>
        <v>0</v>
      </c>
      <c r="W18" s="97">
        <f t="shared" si="6"/>
        <v>0</v>
      </c>
    </row>
    <row r="19" spans="2:23" x14ac:dyDescent="0.2">
      <c r="B19" s="98">
        <v>11</v>
      </c>
      <c r="C19" s="123"/>
      <c r="D19" s="95">
        <v>21</v>
      </c>
      <c r="E19" s="107"/>
      <c r="F19" s="107"/>
      <c r="G19" s="96">
        <f t="shared" si="0"/>
        <v>0</v>
      </c>
      <c r="H19" s="93"/>
      <c r="I19" s="107"/>
      <c r="J19" s="107"/>
      <c r="K19" s="96">
        <f t="shared" si="1"/>
        <v>0</v>
      </c>
      <c r="L19" s="93"/>
      <c r="M19" s="107"/>
      <c r="N19" s="107"/>
      <c r="O19" s="96">
        <f t="shared" si="2"/>
        <v>0</v>
      </c>
      <c r="P19" s="80"/>
      <c r="Q19" s="107"/>
      <c r="R19" s="107"/>
      <c r="S19" s="96">
        <f t="shared" si="3"/>
        <v>0</v>
      </c>
      <c r="T19" s="85"/>
      <c r="U19" s="97">
        <f t="shared" si="4"/>
        <v>0</v>
      </c>
      <c r="V19" s="97">
        <f t="shared" si="5"/>
        <v>0</v>
      </c>
      <c r="W19" s="97">
        <f t="shared" si="6"/>
        <v>0</v>
      </c>
    </row>
    <row r="20" spans="2:23" x14ac:dyDescent="0.2">
      <c r="B20" s="98">
        <v>12</v>
      </c>
      <c r="C20" s="123"/>
      <c r="D20" s="95">
        <v>22</v>
      </c>
      <c r="E20" s="107"/>
      <c r="F20" s="107"/>
      <c r="G20" s="96">
        <f t="shared" si="0"/>
        <v>0</v>
      </c>
      <c r="H20" s="93"/>
      <c r="I20" s="107"/>
      <c r="J20" s="107"/>
      <c r="K20" s="96">
        <f t="shared" si="1"/>
        <v>0</v>
      </c>
      <c r="L20" s="93"/>
      <c r="M20" s="107"/>
      <c r="N20" s="107"/>
      <c r="O20" s="96">
        <f t="shared" si="2"/>
        <v>0</v>
      </c>
      <c r="P20" s="80"/>
      <c r="Q20" s="107"/>
      <c r="R20" s="107"/>
      <c r="S20" s="96">
        <f t="shared" si="3"/>
        <v>0</v>
      </c>
      <c r="T20" s="85"/>
      <c r="U20" s="97">
        <f t="shared" si="4"/>
        <v>0</v>
      </c>
      <c r="V20" s="97">
        <f t="shared" si="5"/>
        <v>0</v>
      </c>
      <c r="W20" s="97">
        <f t="shared" si="6"/>
        <v>0</v>
      </c>
    </row>
    <row r="21" spans="2:23" x14ac:dyDescent="0.2">
      <c r="B21" s="98">
        <v>13</v>
      </c>
      <c r="C21" s="123"/>
      <c r="D21" s="95">
        <v>23</v>
      </c>
      <c r="E21" s="107"/>
      <c r="F21" s="107"/>
      <c r="G21" s="96">
        <f t="shared" si="0"/>
        <v>0</v>
      </c>
      <c r="H21" s="93"/>
      <c r="I21" s="107"/>
      <c r="J21" s="107"/>
      <c r="K21" s="96">
        <f t="shared" si="1"/>
        <v>0</v>
      </c>
      <c r="L21" s="93"/>
      <c r="M21" s="107"/>
      <c r="N21" s="107"/>
      <c r="O21" s="96">
        <f t="shared" si="2"/>
        <v>0</v>
      </c>
      <c r="P21" s="80"/>
      <c r="Q21" s="107"/>
      <c r="R21" s="107"/>
      <c r="S21" s="96">
        <f t="shared" si="3"/>
        <v>0</v>
      </c>
      <c r="T21" s="85"/>
      <c r="U21" s="97">
        <f t="shared" si="4"/>
        <v>0</v>
      </c>
      <c r="V21" s="97">
        <f t="shared" si="5"/>
        <v>0</v>
      </c>
      <c r="W21" s="97">
        <f t="shared" si="6"/>
        <v>0</v>
      </c>
    </row>
    <row r="22" spans="2:23" x14ac:dyDescent="0.2">
      <c r="B22" s="98">
        <v>14</v>
      </c>
      <c r="C22" s="123"/>
      <c r="D22" s="95">
        <v>24</v>
      </c>
      <c r="E22" s="107"/>
      <c r="F22" s="107"/>
      <c r="G22" s="96">
        <f t="shared" si="0"/>
        <v>0</v>
      </c>
      <c r="H22" s="93"/>
      <c r="I22" s="107"/>
      <c r="J22" s="107"/>
      <c r="K22" s="96">
        <f t="shared" si="1"/>
        <v>0</v>
      </c>
      <c r="L22" s="93"/>
      <c r="M22" s="107"/>
      <c r="N22" s="107"/>
      <c r="O22" s="96">
        <f t="shared" si="2"/>
        <v>0</v>
      </c>
      <c r="P22" s="80"/>
      <c r="Q22" s="107"/>
      <c r="R22" s="107"/>
      <c r="S22" s="96">
        <f t="shared" si="3"/>
        <v>0</v>
      </c>
      <c r="T22" s="85"/>
      <c r="U22" s="97">
        <f t="shared" si="4"/>
        <v>0</v>
      </c>
      <c r="V22" s="97">
        <f t="shared" si="5"/>
        <v>0</v>
      </c>
      <c r="W22" s="97">
        <f t="shared" si="6"/>
        <v>0</v>
      </c>
    </row>
    <row r="23" spans="2:23" x14ac:dyDescent="0.2">
      <c r="B23" s="98">
        <v>15</v>
      </c>
      <c r="C23" s="123"/>
      <c r="D23" s="95">
        <v>25</v>
      </c>
      <c r="E23" s="107"/>
      <c r="F23" s="107"/>
      <c r="G23" s="96">
        <f t="shared" si="0"/>
        <v>0</v>
      </c>
      <c r="H23" s="93"/>
      <c r="I23" s="107"/>
      <c r="J23" s="107"/>
      <c r="K23" s="96">
        <f t="shared" si="1"/>
        <v>0</v>
      </c>
      <c r="L23" s="93"/>
      <c r="M23" s="107"/>
      <c r="N23" s="107"/>
      <c r="O23" s="96">
        <f t="shared" si="2"/>
        <v>0</v>
      </c>
      <c r="P23" s="80"/>
      <c r="Q23" s="107"/>
      <c r="R23" s="107"/>
      <c r="S23" s="96">
        <f t="shared" si="3"/>
        <v>0</v>
      </c>
      <c r="T23" s="85"/>
      <c r="U23" s="97">
        <f t="shared" si="4"/>
        <v>0</v>
      </c>
      <c r="V23" s="97">
        <f t="shared" si="5"/>
        <v>0</v>
      </c>
      <c r="W23" s="97">
        <f t="shared" si="6"/>
        <v>0</v>
      </c>
    </row>
    <row r="24" spans="2:23" x14ac:dyDescent="0.2">
      <c r="B24" s="98">
        <v>16</v>
      </c>
      <c r="C24" s="123"/>
      <c r="D24" s="95">
        <v>26</v>
      </c>
      <c r="E24" s="107"/>
      <c r="F24" s="107"/>
      <c r="G24" s="96">
        <f t="shared" si="0"/>
        <v>0</v>
      </c>
      <c r="H24" s="93"/>
      <c r="I24" s="107"/>
      <c r="J24" s="107"/>
      <c r="K24" s="96">
        <f t="shared" si="1"/>
        <v>0</v>
      </c>
      <c r="L24" s="93"/>
      <c r="M24" s="107"/>
      <c r="N24" s="107"/>
      <c r="O24" s="96">
        <f t="shared" si="2"/>
        <v>0</v>
      </c>
      <c r="P24" s="80"/>
      <c r="Q24" s="107"/>
      <c r="R24" s="107"/>
      <c r="S24" s="96">
        <f t="shared" si="3"/>
        <v>0</v>
      </c>
      <c r="T24" s="85"/>
      <c r="U24" s="97">
        <f t="shared" si="4"/>
        <v>0</v>
      </c>
      <c r="V24" s="97">
        <f t="shared" si="5"/>
        <v>0</v>
      </c>
      <c r="W24" s="97">
        <f t="shared" si="6"/>
        <v>0</v>
      </c>
    </row>
    <row r="25" spans="2:23" x14ac:dyDescent="0.2">
      <c r="B25" s="98">
        <v>17</v>
      </c>
      <c r="C25" s="123"/>
      <c r="D25" s="95">
        <v>27</v>
      </c>
      <c r="E25" s="107"/>
      <c r="F25" s="107"/>
      <c r="G25" s="96">
        <f t="shared" si="0"/>
        <v>0</v>
      </c>
      <c r="H25" s="93"/>
      <c r="I25" s="107"/>
      <c r="J25" s="107"/>
      <c r="K25" s="96">
        <f t="shared" si="1"/>
        <v>0</v>
      </c>
      <c r="L25" s="93"/>
      <c r="M25" s="107"/>
      <c r="N25" s="107"/>
      <c r="O25" s="96">
        <f t="shared" si="2"/>
        <v>0</v>
      </c>
      <c r="P25" s="80"/>
      <c r="Q25" s="107"/>
      <c r="R25" s="107"/>
      <c r="S25" s="96">
        <f t="shared" si="3"/>
        <v>0</v>
      </c>
      <c r="T25" s="85"/>
      <c r="U25" s="97">
        <f t="shared" si="4"/>
        <v>0</v>
      </c>
      <c r="V25" s="97">
        <f t="shared" si="5"/>
        <v>0</v>
      </c>
      <c r="W25" s="97">
        <f t="shared" si="6"/>
        <v>0</v>
      </c>
    </row>
    <row r="26" spans="2:23" x14ac:dyDescent="0.2">
      <c r="B26" s="98">
        <v>18</v>
      </c>
      <c r="C26" s="123"/>
      <c r="D26" s="95">
        <v>28</v>
      </c>
      <c r="E26" s="107"/>
      <c r="F26" s="107"/>
      <c r="G26" s="96">
        <f t="shared" si="0"/>
        <v>0</v>
      </c>
      <c r="H26" s="93"/>
      <c r="I26" s="107"/>
      <c r="J26" s="107"/>
      <c r="K26" s="96">
        <f t="shared" si="1"/>
        <v>0</v>
      </c>
      <c r="L26" s="93"/>
      <c r="M26" s="107"/>
      <c r="N26" s="107"/>
      <c r="O26" s="96">
        <f t="shared" si="2"/>
        <v>0</v>
      </c>
      <c r="P26" s="80"/>
      <c r="Q26" s="107"/>
      <c r="R26" s="107"/>
      <c r="S26" s="96">
        <f t="shared" si="3"/>
        <v>0</v>
      </c>
      <c r="T26" s="85"/>
      <c r="U26" s="97">
        <f t="shared" si="4"/>
        <v>0</v>
      </c>
      <c r="V26" s="97">
        <f t="shared" si="5"/>
        <v>0</v>
      </c>
      <c r="W26" s="97">
        <f t="shared" si="6"/>
        <v>0</v>
      </c>
    </row>
    <row r="27" spans="2:23" x14ac:dyDescent="0.2">
      <c r="B27" s="98">
        <v>19</v>
      </c>
      <c r="C27" s="123"/>
      <c r="D27" s="95">
        <v>29</v>
      </c>
      <c r="E27" s="107"/>
      <c r="F27" s="107"/>
      <c r="G27" s="96">
        <f t="shared" si="0"/>
        <v>0</v>
      </c>
      <c r="H27" s="93"/>
      <c r="I27" s="107"/>
      <c r="J27" s="107"/>
      <c r="K27" s="96">
        <f t="shared" si="1"/>
        <v>0</v>
      </c>
      <c r="L27" s="93"/>
      <c r="M27" s="107"/>
      <c r="N27" s="107"/>
      <c r="O27" s="96">
        <f t="shared" si="2"/>
        <v>0</v>
      </c>
      <c r="P27" s="80"/>
      <c r="Q27" s="107"/>
      <c r="R27" s="107"/>
      <c r="S27" s="96">
        <f t="shared" si="3"/>
        <v>0</v>
      </c>
      <c r="T27" s="85"/>
      <c r="U27" s="97">
        <f t="shared" si="4"/>
        <v>0</v>
      </c>
      <c r="V27" s="97">
        <f t="shared" si="5"/>
        <v>0</v>
      </c>
      <c r="W27" s="97">
        <f t="shared" si="6"/>
        <v>0</v>
      </c>
    </row>
    <row r="28" spans="2:23" x14ac:dyDescent="0.2">
      <c r="B28" s="98">
        <v>20</v>
      </c>
      <c r="C28" s="99" t="s">
        <v>157</v>
      </c>
      <c r="D28" s="95">
        <v>30</v>
      </c>
      <c r="E28" s="107"/>
      <c r="F28" s="107"/>
      <c r="G28" s="96">
        <f t="shared" si="0"/>
        <v>0</v>
      </c>
      <c r="H28" s="93"/>
      <c r="I28" s="107"/>
      <c r="J28" s="107"/>
      <c r="K28" s="96">
        <f t="shared" si="1"/>
        <v>0</v>
      </c>
      <c r="L28" s="93"/>
      <c r="M28" s="107"/>
      <c r="N28" s="107"/>
      <c r="O28" s="96">
        <f t="shared" si="2"/>
        <v>0</v>
      </c>
      <c r="P28" s="80"/>
      <c r="Q28" s="107"/>
      <c r="R28" s="107"/>
      <c r="S28" s="96">
        <f t="shared" si="3"/>
        <v>0</v>
      </c>
      <c r="T28" s="85"/>
      <c r="U28" s="97">
        <f t="shared" si="4"/>
        <v>0</v>
      </c>
      <c r="V28" s="97">
        <f t="shared" si="5"/>
        <v>0</v>
      </c>
      <c r="W28" s="97">
        <f t="shared" si="6"/>
        <v>0</v>
      </c>
    </row>
    <row r="29" spans="2:23" x14ac:dyDescent="0.2">
      <c r="B29" s="100" t="s">
        <v>133</v>
      </c>
      <c r="C29" s="101"/>
      <c r="D29" s="102">
        <v>39</v>
      </c>
      <c r="E29" s="148">
        <f>SUM(E9:E28)</f>
        <v>0</v>
      </c>
      <c r="F29" s="148">
        <f>SUM(F9:F28)</f>
        <v>0</v>
      </c>
      <c r="G29" s="149">
        <f t="shared" si="0"/>
        <v>0</v>
      </c>
      <c r="H29" s="93"/>
      <c r="I29" s="148">
        <f>SUM(I9:I28)</f>
        <v>0</v>
      </c>
      <c r="J29" s="148">
        <f>SUM(J9:J28)</f>
        <v>0</v>
      </c>
      <c r="K29" s="149">
        <f t="shared" si="1"/>
        <v>0</v>
      </c>
      <c r="L29" s="93"/>
      <c r="M29" s="148">
        <f>SUM(M9:M28)</f>
        <v>0</v>
      </c>
      <c r="N29" s="148">
        <f>SUM(N9:N28)</f>
        <v>0</v>
      </c>
      <c r="O29" s="149">
        <f t="shared" si="2"/>
        <v>0</v>
      </c>
      <c r="P29" s="80"/>
      <c r="Q29" s="148">
        <f>SUM(Q9:Q28)</f>
        <v>0</v>
      </c>
      <c r="R29" s="148">
        <f>SUM(R9:R28)</f>
        <v>0</v>
      </c>
      <c r="S29" s="149">
        <f t="shared" si="3"/>
        <v>0</v>
      </c>
      <c r="T29" s="85"/>
      <c r="U29" s="149">
        <f>E29+I29+M29+Q29</f>
        <v>0</v>
      </c>
      <c r="V29" s="149">
        <f>F29+J29+N29+R29</f>
        <v>0</v>
      </c>
      <c r="W29" s="149">
        <f>G29+K29+O29+S29</f>
        <v>0</v>
      </c>
    </row>
    <row r="30" spans="2:23" x14ac:dyDescent="0.2">
      <c r="E30" s="54"/>
      <c r="F30" s="54"/>
      <c r="G30" s="54"/>
      <c r="I30" s="54"/>
      <c r="J30" s="54"/>
      <c r="K30" s="54"/>
      <c r="M30" s="54"/>
      <c r="N30" s="54"/>
      <c r="P30" s="80"/>
      <c r="Q30" s="54"/>
    </row>
    <row r="31" spans="2:23" x14ac:dyDescent="0.2">
      <c r="B31" s="103" t="s">
        <v>90</v>
      </c>
      <c r="P31" s="80"/>
    </row>
    <row r="32" spans="2:23" x14ac:dyDescent="0.2">
      <c r="B32" s="108" t="s">
        <v>140</v>
      </c>
      <c r="P32" s="80"/>
    </row>
    <row r="33" spans="2:16" x14ac:dyDescent="0.2">
      <c r="B33" s="109"/>
      <c r="P33" s="80"/>
    </row>
    <row r="34" spans="2:16" x14ac:dyDescent="0.2">
      <c r="B34" s="109"/>
      <c r="P34" s="80"/>
    </row>
    <row r="35" spans="2:16" x14ac:dyDescent="0.2">
      <c r="B35" s="108"/>
      <c r="P35" s="80"/>
    </row>
  </sheetData>
  <sheetProtection password="E47D" sheet="1" objects="1" scenarios="1"/>
  <mergeCells count="2">
    <mergeCell ref="D5:D7"/>
    <mergeCell ref="B5:C6"/>
  </mergeCells>
  <phoneticPr fontId="2" type="noConversion"/>
  <printOptions horizontalCentered="1"/>
  <pageMargins left="0.5" right="0.5" top="0.5" bottom="0.5" header="0.5" footer="0.5"/>
  <pageSetup paperSize="9" scale="57" orientation="landscape" r:id="rId1"/>
  <headerFooter alignWithMargins="0">
    <oddFooter>&amp;L&amp;A&amp;R&amp;P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35"/>
  <sheetViews>
    <sheetView showGridLines="0" zoomScaleNormal="100" zoomScaleSheetLayoutView="90" workbookViewId="0">
      <pane ySplit="7" topLeftCell="A8" activePane="bottomLeft" state="frozen"/>
      <selection pane="bottomLeft" activeCell="E9" sqref="E9"/>
    </sheetView>
  </sheetViews>
  <sheetFormatPr defaultRowHeight="12.75" x14ac:dyDescent="0.2"/>
  <cols>
    <col min="1" max="1" width="2.5703125" style="54" customWidth="1"/>
    <col min="2" max="2" width="3.5703125" style="54" customWidth="1"/>
    <col min="3" max="3" width="42.85546875" style="54" customWidth="1"/>
    <col min="4" max="4" width="5.7109375" style="54" customWidth="1"/>
    <col min="5" max="7" width="9.28515625" style="104" customWidth="1"/>
    <col min="8" max="8" width="9.28515625" style="54" customWidth="1"/>
    <col min="9" max="9" width="9.28515625" style="104" customWidth="1"/>
    <col min="10" max="10" width="10.7109375" style="104" customWidth="1"/>
    <col min="11" max="11" width="1.28515625" style="54" customWidth="1"/>
    <col min="12" max="13" width="9.28515625" style="104" customWidth="1"/>
    <col min="14" max="16" width="9.28515625" style="54" customWidth="1"/>
    <col min="17" max="17" width="10.7109375" style="54" customWidth="1"/>
    <col min="18" max="16384" width="9.140625" style="54"/>
  </cols>
  <sheetData>
    <row r="1" spans="1:17" ht="15.75" x14ac:dyDescent="0.25">
      <c r="A1" s="11" t="str">
        <f ca="1">RIGHT(CELL("filename",A2),LEN(CELL("filename",A2))-FIND("]",CELL("filename",A2)))</f>
        <v>Form 116</v>
      </c>
      <c r="B1" s="68" t="s">
        <v>137</v>
      </c>
      <c r="C1" s="69"/>
      <c r="D1" s="70"/>
      <c r="E1" s="71"/>
      <c r="F1" s="71"/>
      <c r="G1" s="71"/>
      <c r="I1" s="71"/>
      <c r="J1" s="71"/>
      <c r="L1" s="71"/>
      <c r="M1" s="71"/>
    </row>
    <row r="2" spans="1:17" ht="15.75" x14ac:dyDescent="0.25">
      <c r="B2" s="72" t="str">
        <f>"Company: "&amp;CVR!G10</f>
        <v xml:space="preserve">Company: </v>
      </c>
      <c r="C2" s="73"/>
      <c r="D2" s="74"/>
      <c r="E2" s="75"/>
      <c r="F2" s="75"/>
      <c r="G2" s="75"/>
      <c r="I2" s="75"/>
      <c r="J2" s="75"/>
      <c r="L2" s="75"/>
      <c r="M2" s="75"/>
    </row>
    <row r="3" spans="1:17" x14ac:dyDescent="0.2">
      <c r="B3" s="76" t="str">
        <f>"Reporting Period: " &amp; CVR!G12 &amp; ", " &amp; CVR!G13</f>
        <v xml:space="preserve">Reporting Period: , </v>
      </c>
      <c r="C3" s="77"/>
      <c r="D3" s="76"/>
      <c r="E3" s="78"/>
      <c r="F3" s="78"/>
      <c r="G3" s="78"/>
      <c r="H3" s="78"/>
      <c r="I3" s="78"/>
      <c r="J3" s="78"/>
      <c r="K3" s="78"/>
      <c r="L3" s="78"/>
      <c r="M3" s="79"/>
      <c r="N3" s="79"/>
      <c r="O3" s="79"/>
      <c r="P3" s="79"/>
      <c r="Q3" s="79" t="s">
        <v>154</v>
      </c>
    </row>
    <row r="4" spans="1:17" x14ac:dyDescent="0.2">
      <c r="B4" s="72"/>
      <c r="C4" s="73"/>
      <c r="D4" s="7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7" x14ac:dyDescent="0.2">
      <c r="B5" s="247" t="s">
        <v>152</v>
      </c>
      <c r="C5" s="248"/>
      <c r="D5" s="240" t="s">
        <v>42</v>
      </c>
      <c r="E5" s="110" t="s">
        <v>100</v>
      </c>
      <c r="F5" s="111"/>
      <c r="G5" s="111"/>
      <c r="H5" s="111"/>
      <c r="I5" s="111"/>
      <c r="J5" s="112"/>
      <c r="K5" s="80"/>
      <c r="L5" s="110" t="s">
        <v>101</v>
      </c>
      <c r="M5" s="111"/>
      <c r="N5" s="111"/>
      <c r="O5" s="111"/>
      <c r="P5" s="111"/>
      <c r="Q5" s="112"/>
    </row>
    <row r="6" spans="1:17" ht="51" x14ac:dyDescent="0.2">
      <c r="B6" s="249"/>
      <c r="C6" s="250"/>
      <c r="D6" s="241"/>
      <c r="E6" s="113" t="s">
        <v>93</v>
      </c>
      <c r="F6" s="113" t="s">
        <v>94</v>
      </c>
      <c r="G6" s="113" t="s">
        <v>95</v>
      </c>
      <c r="H6" s="113" t="s">
        <v>96</v>
      </c>
      <c r="I6" s="113" t="s">
        <v>97</v>
      </c>
      <c r="J6" s="87" t="s">
        <v>0</v>
      </c>
      <c r="K6" s="80"/>
      <c r="L6" s="113" t="s">
        <v>93</v>
      </c>
      <c r="M6" s="113" t="s">
        <v>94</v>
      </c>
      <c r="N6" s="113" t="s">
        <v>95</v>
      </c>
      <c r="O6" s="113" t="s">
        <v>96</v>
      </c>
      <c r="P6" s="113" t="s">
        <v>97</v>
      </c>
      <c r="Q6" s="87" t="s">
        <v>0</v>
      </c>
    </row>
    <row r="7" spans="1:17" ht="25.5" x14ac:dyDescent="0.2">
      <c r="B7" s="251" t="s">
        <v>53</v>
      </c>
      <c r="C7" s="252"/>
      <c r="D7" s="242"/>
      <c r="E7" s="114" t="s">
        <v>54</v>
      </c>
      <c r="F7" s="114" t="s">
        <v>55</v>
      </c>
      <c r="G7" s="114" t="s">
        <v>56</v>
      </c>
      <c r="H7" s="114" t="s">
        <v>89</v>
      </c>
      <c r="I7" s="114" t="s">
        <v>98</v>
      </c>
      <c r="J7" s="87" t="s">
        <v>99</v>
      </c>
      <c r="K7" s="80"/>
      <c r="L7" s="114" t="s">
        <v>102</v>
      </c>
      <c r="M7" s="114" t="s">
        <v>103</v>
      </c>
      <c r="N7" s="114" t="s">
        <v>104</v>
      </c>
      <c r="O7" s="114" t="s">
        <v>105</v>
      </c>
      <c r="P7" s="114" t="s">
        <v>106</v>
      </c>
      <c r="Q7" s="87" t="s">
        <v>107</v>
      </c>
    </row>
    <row r="8" spans="1:17" x14ac:dyDescent="0.2">
      <c r="B8" s="91"/>
      <c r="C8" s="92"/>
      <c r="D8" s="9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spans="1:17" x14ac:dyDescent="0.2">
      <c r="B9" s="94">
        <v>1</v>
      </c>
      <c r="C9" s="189" t="str">
        <f>IF('Form 113'!C9="","",'Form 113'!C9)</f>
        <v/>
      </c>
      <c r="D9" s="115">
        <v>11</v>
      </c>
      <c r="E9" s="118"/>
      <c r="F9" s="107"/>
      <c r="G9" s="107"/>
      <c r="H9" s="107"/>
      <c r="I9" s="107"/>
      <c r="J9" s="116">
        <f>SUM(E9:I9)</f>
        <v>0</v>
      </c>
      <c r="K9" s="80"/>
      <c r="L9" s="107"/>
      <c r="M9" s="107"/>
      <c r="N9" s="107"/>
      <c r="O9" s="107"/>
      <c r="P9" s="107"/>
      <c r="Q9" s="116">
        <f>SUM(L9:P9)</f>
        <v>0</v>
      </c>
    </row>
    <row r="10" spans="1:17" x14ac:dyDescent="0.2">
      <c r="B10" s="94">
        <v>2</v>
      </c>
      <c r="C10" s="189" t="str">
        <f>IF('Form 113'!C10="","",'Form 113'!C10)</f>
        <v/>
      </c>
      <c r="D10" s="115">
        <v>12</v>
      </c>
      <c r="E10" s="118"/>
      <c r="F10" s="107"/>
      <c r="G10" s="107"/>
      <c r="H10" s="107"/>
      <c r="I10" s="107"/>
      <c r="J10" s="116">
        <f t="shared" ref="J10:J29" si="0">SUM(E10:I10)</f>
        <v>0</v>
      </c>
      <c r="K10" s="80"/>
      <c r="L10" s="107"/>
      <c r="M10" s="107"/>
      <c r="N10" s="107"/>
      <c r="O10" s="107"/>
      <c r="P10" s="107"/>
      <c r="Q10" s="116">
        <f t="shared" ref="Q10:Q29" si="1">SUM(L10:P10)</f>
        <v>0</v>
      </c>
    </row>
    <row r="11" spans="1:17" x14ac:dyDescent="0.2">
      <c r="B11" s="94">
        <v>3</v>
      </c>
      <c r="C11" s="189" t="str">
        <f>IF('Form 113'!C11="","",'Form 113'!C11)</f>
        <v/>
      </c>
      <c r="D11" s="115">
        <v>13</v>
      </c>
      <c r="E11" s="118"/>
      <c r="F11" s="107"/>
      <c r="G11" s="107"/>
      <c r="H11" s="107"/>
      <c r="I11" s="107"/>
      <c r="J11" s="116">
        <f t="shared" si="0"/>
        <v>0</v>
      </c>
      <c r="K11" s="80"/>
      <c r="L11" s="107"/>
      <c r="M11" s="107"/>
      <c r="N11" s="107"/>
      <c r="O11" s="107"/>
      <c r="P11" s="107"/>
      <c r="Q11" s="116">
        <f t="shared" si="1"/>
        <v>0</v>
      </c>
    </row>
    <row r="12" spans="1:17" x14ac:dyDescent="0.2">
      <c r="B12" s="94">
        <v>4</v>
      </c>
      <c r="C12" s="189" t="str">
        <f>IF('Form 113'!C12="","",'Form 113'!C12)</f>
        <v/>
      </c>
      <c r="D12" s="115">
        <v>14</v>
      </c>
      <c r="E12" s="118"/>
      <c r="F12" s="107"/>
      <c r="G12" s="107"/>
      <c r="H12" s="107"/>
      <c r="I12" s="107"/>
      <c r="J12" s="116">
        <f t="shared" si="0"/>
        <v>0</v>
      </c>
      <c r="K12" s="80"/>
      <c r="L12" s="107"/>
      <c r="M12" s="107"/>
      <c r="N12" s="107"/>
      <c r="O12" s="107"/>
      <c r="P12" s="107"/>
      <c r="Q12" s="116">
        <f t="shared" si="1"/>
        <v>0</v>
      </c>
    </row>
    <row r="13" spans="1:17" x14ac:dyDescent="0.2">
      <c r="B13" s="94">
        <v>5</v>
      </c>
      <c r="C13" s="189" t="str">
        <f>IF('Form 113'!C13="","",'Form 113'!C13)</f>
        <v/>
      </c>
      <c r="D13" s="115">
        <v>15</v>
      </c>
      <c r="E13" s="118"/>
      <c r="F13" s="107"/>
      <c r="G13" s="107"/>
      <c r="H13" s="107"/>
      <c r="I13" s="107"/>
      <c r="J13" s="116">
        <f t="shared" si="0"/>
        <v>0</v>
      </c>
      <c r="K13" s="80"/>
      <c r="L13" s="107"/>
      <c r="M13" s="107"/>
      <c r="N13" s="107"/>
      <c r="O13" s="107"/>
      <c r="P13" s="107"/>
      <c r="Q13" s="116">
        <f t="shared" si="1"/>
        <v>0</v>
      </c>
    </row>
    <row r="14" spans="1:17" x14ac:dyDescent="0.2">
      <c r="B14" s="98">
        <v>6</v>
      </c>
      <c r="C14" s="189" t="str">
        <f>IF('Form 113'!C14="","",'Form 113'!C14)</f>
        <v/>
      </c>
      <c r="D14" s="115">
        <v>16</v>
      </c>
      <c r="E14" s="118"/>
      <c r="F14" s="107"/>
      <c r="G14" s="107"/>
      <c r="H14" s="107"/>
      <c r="I14" s="107"/>
      <c r="J14" s="116">
        <f t="shared" si="0"/>
        <v>0</v>
      </c>
      <c r="K14" s="80"/>
      <c r="L14" s="107"/>
      <c r="M14" s="107"/>
      <c r="N14" s="107"/>
      <c r="O14" s="107"/>
      <c r="P14" s="107"/>
      <c r="Q14" s="116">
        <f t="shared" si="1"/>
        <v>0</v>
      </c>
    </row>
    <row r="15" spans="1:17" x14ac:dyDescent="0.2">
      <c r="B15" s="98">
        <v>7</v>
      </c>
      <c r="C15" s="189" t="str">
        <f>IF('Form 113'!C15="","",'Form 113'!C15)</f>
        <v/>
      </c>
      <c r="D15" s="115">
        <v>17</v>
      </c>
      <c r="E15" s="118"/>
      <c r="F15" s="107"/>
      <c r="G15" s="107"/>
      <c r="H15" s="107"/>
      <c r="I15" s="107"/>
      <c r="J15" s="116">
        <f t="shared" si="0"/>
        <v>0</v>
      </c>
      <c r="K15" s="80"/>
      <c r="L15" s="107"/>
      <c r="M15" s="107"/>
      <c r="N15" s="107"/>
      <c r="O15" s="107"/>
      <c r="P15" s="107"/>
      <c r="Q15" s="116">
        <f t="shared" si="1"/>
        <v>0</v>
      </c>
    </row>
    <row r="16" spans="1:17" x14ac:dyDescent="0.2">
      <c r="B16" s="98">
        <v>8</v>
      </c>
      <c r="C16" s="189" t="str">
        <f>IF('Form 113'!C16="","",'Form 113'!C16)</f>
        <v/>
      </c>
      <c r="D16" s="115">
        <v>18</v>
      </c>
      <c r="E16" s="118"/>
      <c r="F16" s="107"/>
      <c r="G16" s="107"/>
      <c r="H16" s="107"/>
      <c r="I16" s="107"/>
      <c r="J16" s="116">
        <f t="shared" si="0"/>
        <v>0</v>
      </c>
      <c r="K16" s="80"/>
      <c r="L16" s="107"/>
      <c r="M16" s="107"/>
      <c r="N16" s="107"/>
      <c r="O16" s="107"/>
      <c r="P16" s="107"/>
      <c r="Q16" s="116">
        <f t="shared" si="1"/>
        <v>0</v>
      </c>
    </row>
    <row r="17" spans="2:17" x14ac:dyDescent="0.2">
      <c r="B17" s="98">
        <v>9</v>
      </c>
      <c r="C17" s="189" t="str">
        <f>IF('Form 113'!C17="","",'Form 113'!C17)</f>
        <v/>
      </c>
      <c r="D17" s="115">
        <v>19</v>
      </c>
      <c r="E17" s="118"/>
      <c r="F17" s="107"/>
      <c r="G17" s="107"/>
      <c r="H17" s="107"/>
      <c r="I17" s="107"/>
      <c r="J17" s="116">
        <f t="shared" si="0"/>
        <v>0</v>
      </c>
      <c r="K17" s="80"/>
      <c r="L17" s="107"/>
      <c r="M17" s="107"/>
      <c r="N17" s="107"/>
      <c r="O17" s="107"/>
      <c r="P17" s="107"/>
      <c r="Q17" s="116">
        <f t="shared" si="1"/>
        <v>0</v>
      </c>
    </row>
    <row r="18" spans="2:17" x14ac:dyDescent="0.2">
      <c r="B18" s="98">
        <v>10</v>
      </c>
      <c r="C18" s="189" t="str">
        <f>IF('Form 113'!C18="","",'Form 113'!C18)</f>
        <v/>
      </c>
      <c r="D18" s="115">
        <v>20</v>
      </c>
      <c r="E18" s="118"/>
      <c r="F18" s="107"/>
      <c r="G18" s="107"/>
      <c r="H18" s="107"/>
      <c r="I18" s="107"/>
      <c r="J18" s="116">
        <f t="shared" si="0"/>
        <v>0</v>
      </c>
      <c r="K18" s="80"/>
      <c r="L18" s="107"/>
      <c r="M18" s="107"/>
      <c r="N18" s="107"/>
      <c r="O18" s="107"/>
      <c r="P18" s="107"/>
      <c r="Q18" s="116">
        <f t="shared" si="1"/>
        <v>0</v>
      </c>
    </row>
    <row r="19" spans="2:17" x14ac:dyDescent="0.2">
      <c r="B19" s="98">
        <v>11</v>
      </c>
      <c r="C19" s="189" t="str">
        <f>IF('Form 113'!C19="","",'Form 113'!C19)</f>
        <v/>
      </c>
      <c r="D19" s="115">
        <v>21</v>
      </c>
      <c r="E19" s="118"/>
      <c r="F19" s="107"/>
      <c r="G19" s="107"/>
      <c r="H19" s="107"/>
      <c r="I19" s="107"/>
      <c r="J19" s="116">
        <f t="shared" si="0"/>
        <v>0</v>
      </c>
      <c r="K19" s="80"/>
      <c r="L19" s="107"/>
      <c r="M19" s="107"/>
      <c r="N19" s="107"/>
      <c r="O19" s="107"/>
      <c r="P19" s="107"/>
      <c r="Q19" s="116">
        <f t="shared" si="1"/>
        <v>0</v>
      </c>
    </row>
    <row r="20" spans="2:17" x14ac:dyDescent="0.2">
      <c r="B20" s="98">
        <v>12</v>
      </c>
      <c r="C20" s="189" t="str">
        <f>IF('Form 113'!C20="","",'Form 113'!C20)</f>
        <v/>
      </c>
      <c r="D20" s="115">
        <v>22</v>
      </c>
      <c r="E20" s="118"/>
      <c r="F20" s="107"/>
      <c r="G20" s="107"/>
      <c r="H20" s="107"/>
      <c r="I20" s="107"/>
      <c r="J20" s="116">
        <f t="shared" si="0"/>
        <v>0</v>
      </c>
      <c r="K20" s="80"/>
      <c r="L20" s="107"/>
      <c r="M20" s="107"/>
      <c r="N20" s="107"/>
      <c r="O20" s="107"/>
      <c r="P20" s="107"/>
      <c r="Q20" s="116">
        <f t="shared" si="1"/>
        <v>0</v>
      </c>
    </row>
    <row r="21" spans="2:17" x14ac:dyDescent="0.2">
      <c r="B21" s="98">
        <v>13</v>
      </c>
      <c r="C21" s="189" t="str">
        <f>IF('Form 113'!C21="","",'Form 113'!C21)</f>
        <v/>
      </c>
      <c r="D21" s="115">
        <v>23</v>
      </c>
      <c r="E21" s="118"/>
      <c r="F21" s="107"/>
      <c r="G21" s="107"/>
      <c r="H21" s="107"/>
      <c r="I21" s="107"/>
      <c r="J21" s="116">
        <f t="shared" si="0"/>
        <v>0</v>
      </c>
      <c r="K21" s="80"/>
      <c r="L21" s="107"/>
      <c r="M21" s="107"/>
      <c r="N21" s="107"/>
      <c r="O21" s="107"/>
      <c r="P21" s="107"/>
      <c r="Q21" s="116">
        <f t="shared" si="1"/>
        <v>0</v>
      </c>
    </row>
    <row r="22" spans="2:17" x14ac:dyDescent="0.2">
      <c r="B22" s="98">
        <v>14</v>
      </c>
      <c r="C22" s="189" t="str">
        <f>IF('Form 113'!C22="","",'Form 113'!C22)</f>
        <v/>
      </c>
      <c r="D22" s="115">
        <v>24</v>
      </c>
      <c r="E22" s="118"/>
      <c r="F22" s="107"/>
      <c r="G22" s="107"/>
      <c r="H22" s="107"/>
      <c r="I22" s="107"/>
      <c r="J22" s="116">
        <f t="shared" si="0"/>
        <v>0</v>
      </c>
      <c r="K22" s="80"/>
      <c r="L22" s="107"/>
      <c r="M22" s="107"/>
      <c r="N22" s="107"/>
      <c r="O22" s="107"/>
      <c r="P22" s="107"/>
      <c r="Q22" s="116">
        <f t="shared" si="1"/>
        <v>0</v>
      </c>
    </row>
    <row r="23" spans="2:17" x14ac:dyDescent="0.2">
      <c r="B23" s="98">
        <v>15</v>
      </c>
      <c r="C23" s="189" t="str">
        <f>IF('Form 113'!C23="","",'Form 113'!C23)</f>
        <v/>
      </c>
      <c r="D23" s="115">
        <v>25</v>
      </c>
      <c r="E23" s="118"/>
      <c r="F23" s="107"/>
      <c r="G23" s="107"/>
      <c r="H23" s="107"/>
      <c r="I23" s="107"/>
      <c r="J23" s="116">
        <f t="shared" si="0"/>
        <v>0</v>
      </c>
      <c r="K23" s="80"/>
      <c r="L23" s="107"/>
      <c r="M23" s="107"/>
      <c r="N23" s="107"/>
      <c r="O23" s="107"/>
      <c r="P23" s="107"/>
      <c r="Q23" s="116">
        <f t="shared" si="1"/>
        <v>0</v>
      </c>
    </row>
    <row r="24" spans="2:17" x14ac:dyDescent="0.2">
      <c r="B24" s="98">
        <v>16</v>
      </c>
      <c r="C24" s="189" t="str">
        <f>IF('Form 113'!C24="","",'Form 113'!C24)</f>
        <v/>
      </c>
      <c r="D24" s="115">
        <v>26</v>
      </c>
      <c r="E24" s="118"/>
      <c r="F24" s="107"/>
      <c r="G24" s="107"/>
      <c r="H24" s="107"/>
      <c r="I24" s="107"/>
      <c r="J24" s="116">
        <f t="shared" si="0"/>
        <v>0</v>
      </c>
      <c r="K24" s="80"/>
      <c r="L24" s="107"/>
      <c r="M24" s="107"/>
      <c r="N24" s="107"/>
      <c r="O24" s="107"/>
      <c r="P24" s="107"/>
      <c r="Q24" s="116">
        <f t="shared" si="1"/>
        <v>0</v>
      </c>
    </row>
    <row r="25" spans="2:17" x14ac:dyDescent="0.2">
      <c r="B25" s="98">
        <v>17</v>
      </c>
      <c r="C25" s="189" t="str">
        <f>IF('Form 113'!C25="","",'Form 113'!C25)</f>
        <v/>
      </c>
      <c r="D25" s="115">
        <v>27</v>
      </c>
      <c r="E25" s="118"/>
      <c r="F25" s="107"/>
      <c r="G25" s="107"/>
      <c r="H25" s="107"/>
      <c r="I25" s="107"/>
      <c r="J25" s="116">
        <f t="shared" si="0"/>
        <v>0</v>
      </c>
      <c r="K25" s="80"/>
      <c r="L25" s="107"/>
      <c r="M25" s="107"/>
      <c r="N25" s="107"/>
      <c r="O25" s="107"/>
      <c r="P25" s="107"/>
      <c r="Q25" s="116">
        <f t="shared" si="1"/>
        <v>0</v>
      </c>
    </row>
    <row r="26" spans="2:17" x14ac:dyDescent="0.2">
      <c r="B26" s="98">
        <v>18</v>
      </c>
      <c r="C26" s="189" t="str">
        <f>IF('Form 113'!C26="","",'Form 113'!C26)</f>
        <v/>
      </c>
      <c r="D26" s="115">
        <v>28</v>
      </c>
      <c r="E26" s="118"/>
      <c r="F26" s="107"/>
      <c r="G26" s="107"/>
      <c r="H26" s="107"/>
      <c r="I26" s="107"/>
      <c r="J26" s="116">
        <f t="shared" si="0"/>
        <v>0</v>
      </c>
      <c r="K26" s="80"/>
      <c r="L26" s="107"/>
      <c r="M26" s="107"/>
      <c r="N26" s="107"/>
      <c r="O26" s="107"/>
      <c r="P26" s="107"/>
      <c r="Q26" s="116">
        <f t="shared" si="1"/>
        <v>0</v>
      </c>
    </row>
    <row r="27" spans="2:17" x14ac:dyDescent="0.2">
      <c r="B27" s="98">
        <v>19</v>
      </c>
      <c r="C27" s="189" t="str">
        <f>IF('Form 113'!C27="","",'Form 113'!C27)</f>
        <v/>
      </c>
      <c r="D27" s="115">
        <v>29</v>
      </c>
      <c r="E27" s="118"/>
      <c r="F27" s="107"/>
      <c r="G27" s="107"/>
      <c r="H27" s="107"/>
      <c r="I27" s="107"/>
      <c r="J27" s="116">
        <f t="shared" si="0"/>
        <v>0</v>
      </c>
      <c r="K27" s="80"/>
      <c r="L27" s="107"/>
      <c r="M27" s="107"/>
      <c r="N27" s="107"/>
      <c r="O27" s="107"/>
      <c r="P27" s="107"/>
      <c r="Q27" s="116">
        <f t="shared" si="1"/>
        <v>0</v>
      </c>
    </row>
    <row r="28" spans="2:17" x14ac:dyDescent="0.2">
      <c r="B28" s="98">
        <v>20</v>
      </c>
      <c r="C28" s="99" t="s">
        <v>92</v>
      </c>
      <c r="D28" s="115">
        <v>30</v>
      </c>
      <c r="E28" s="118"/>
      <c r="F28" s="107"/>
      <c r="G28" s="107"/>
      <c r="H28" s="107"/>
      <c r="I28" s="107"/>
      <c r="J28" s="116">
        <f t="shared" si="0"/>
        <v>0</v>
      </c>
      <c r="K28" s="80"/>
      <c r="L28" s="107"/>
      <c r="M28" s="107"/>
      <c r="N28" s="107"/>
      <c r="O28" s="107"/>
      <c r="P28" s="107"/>
      <c r="Q28" s="116">
        <f t="shared" si="1"/>
        <v>0</v>
      </c>
    </row>
    <row r="29" spans="2:17" x14ac:dyDescent="0.2">
      <c r="B29" s="100" t="s">
        <v>133</v>
      </c>
      <c r="C29" s="101"/>
      <c r="D29" s="117">
        <v>39</v>
      </c>
      <c r="E29" s="150">
        <f>SUM(E9:E28)</f>
        <v>0</v>
      </c>
      <c r="F29" s="150">
        <f>SUM(F9:F28)</f>
        <v>0</v>
      </c>
      <c r="G29" s="150">
        <f>SUM(G9:G28)</f>
        <v>0</v>
      </c>
      <c r="H29" s="150">
        <f>SUM(H9:H28)</f>
        <v>0</v>
      </c>
      <c r="I29" s="150">
        <f>SUM(I9:I28)</f>
        <v>0</v>
      </c>
      <c r="J29" s="150">
        <f t="shared" si="0"/>
        <v>0</v>
      </c>
      <c r="K29" s="151"/>
      <c r="L29" s="150">
        <f>SUM(L9:L28)</f>
        <v>0</v>
      </c>
      <c r="M29" s="150">
        <f>SUM(M9:M28)</f>
        <v>0</v>
      </c>
      <c r="N29" s="150">
        <f>SUM(N9:N28)</f>
        <v>0</v>
      </c>
      <c r="O29" s="150">
        <f>SUM(O9:O28)</f>
        <v>0</v>
      </c>
      <c r="P29" s="150">
        <f>SUM(P9:P28)</f>
        <v>0</v>
      </c>
      <c r="Q29" s="150">
        <f t="shared" si="1"/>
        <v>0</v>
      </c>
    </row>
    <row r="30" spans="2:17" x14ac:dyDescent="0.2">
      <c r="E30" s="54"/>
      <c r="F30" s="54"/>
      <c r="G30" s="54"/>
      <c r="I30" s="54"/>
      <c r="J30" s="54"/>
      <c r="L30" s="80"/>
      <c r="M30" s="80"/>
      <c r="N30" s="80"/>
      <c r="O30" s="80"/>
    </row>
    <row r="31" spans="2:17" x14ac:dyDescent="0.2">
      <c r="L31" s="80"/>
    </row>
    <row r="32" spans="2:17" x14ac:dyDescent="0.2">
      <c r="L32" s="80"/>
    </row>
    <row r="33" spans="12:12" x14ac:dyDescent="0.2">
      <c r="L33" s="80"/>
    </row>
    <row r="34" spans="12:12" x14ac:dyDescent="0.2">
      <c r="L34" s="80"/>
    </row>
    <row r="35" spans="12:12" x14ac:dyDescent="0.2">
      <c r="L35" s="80"/>
    </row>
  </sheetData>
  <sheetProtection password="E47D" sheet="1" objects="1" scenarios="1"/>
  <mergeCells count="3">
    <mergeCell ref="D5:D7"/>
    <mergeCell ref="B5:C6"/>
    <mergeCell ref="B7:C7"/>
  </mergeCells>
  <phoneticPr fontId="2" type="noConversion"/>
  <printOptions horizontalCentered="1"/>
  <pageMargins left="0.5" right="0.5" top="0.5" bottom="0.5" header="0.5" footer="0.5"/>
  <pageSetup paperSize="9" scale="77" orientation="landscape" r:id="rId1"/>
  <headerFooter alignWithMargins="0">
    <oddFooter>&amp;L&amp;A&amp;R&amp;P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MAInsuranceFormsCategoryTaxHTField0 xmlns="f541a14f-bb8c-46a6-82cf-690a80305b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نماذج التقرير المالية</TermName>
          <TermId xmlns="http://schemas.microsoft.com/office/infopath/2007/PartnerControls">250f2d48-dd5f-4dde-9819-bab7d4b4b874</TermId>
        </TermInfo>
      </Terms>
    </SAMAInsuranceFormsCategoryTaxHTField0>
    <SAMAFilePublishDate xmlns="f541a14f-bb8c-46a6-82cf-690a80305b67" xsi:nil="true"/>
    <TaxCatchAll xmlns="c6d2322e-1447-41e6-8e12-af9c90863e9c">
      <Value>70</Value>
    </TaxCatchAll>
    <VariationsItemGroupID xmlns="http://schemas.microsoft.com/sharepoint/v3">2276a337-0753-4555-9a29-d5b8e51206c4</VariationsItemGroupI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نماذج التأمين لمؤسسة النقد العربي السعودي" ma:contentTypeID="0x0101000003567D9C9A4291A91C6601083D3B60006D66335779FABE4183419C65DD07B7E7" ma:contentTypeVersion="5" ma:contentTypeDescription="نماذج التأمين" ma:contentTypeScope="" ma:versionID="41ae68ebc0a3a10534c5c2b6124c62e5">
  <xsd:schema xmlns:xsd="http://www.w3.org/2001/XMLSchema" xmlns:xs="http://www.w3.org/2001/XMLSchema" xmlns:p="http://schemas.microsoft.com/office/2006/metadata/properties" xmlns:ns1="http://schemas.microsoft.com/sharepoint/v3" xmlns:ns2="f541a14f-bb8c-46a6-82cf-690a80305b67" xmlns:ns3="c6d2322e-1447-41e6-8e12-af9c90863e9c" targetNamespace="http://schemas.microsoft.com/office/2006/metadata/properties" ma:root="true" ma:fieldsID="b4b691fa7f2248972b656e3a0f23f485" ns1:_="" ns2:_="" ns3:_="">
    <xsd:import namespace="http://schemas.microsoft.com/sharepoint/v3"/>
    <xsd:import namespace="f541a14f-bb8c-46a6-82cf-690a80305b67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FilePublishDate" minOccurs="0"/>
                <xsd:element ref="ns3:TaxCatchAll" minOccurs="0"/>
                <xsd:element ref="ns2:SAMAInsuranceFormsCategoryTaxHTField0"/>
                <xsd:element ref="ns1: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ariationsItemGroupID" ma:index="12" nillable="true" ma:displayName="Item Group ID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1a14f-bb8c-46a6-82cf-690a80305b67" elementFormDefault="qualified">
    <xsd:import namespace="http://schemas.microsoft.com/office/2006/documentManagement/types"/>
    <xsd:import namespace="http://schemas.microsoft.com/office/infopath/2007/PartnerControls"/>
    <xsd:element name="SAMAFilePublishDate" ma:index="9" nillable="true" ma:displayName="تاريخ النشر" ma:format="DateOnly" ma:internalName="SAMAFilePublishDate">
      <xsd:simpleType>
        <xsd:restriction base="dms:DateTime"/>
      </xsd:simpleType>
    </xsd:element>
    <xsd:element name="SAMAInsuranceFormsCategoryTaxHTField0" ma:index="11" nillable="true" ma:taxonomy="true" ma:internalName="SAMAInsuranceFormsCategoryTaxHTField0" ma:taxonomyFieldName="SAMAInsuranceFormsCategory" ma:displayName="فئات" ma:fieldId="{55073b4c-1bcc-4aab-9d52-dbfe9e699c77}" ma:sspId="e91b2921-ea10-4903-9a1f-d2e358cd523d" ma:termSetId="8a628b80-fa48-4537-b086-44d2a29f19c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754530d6-6e73-48b4-b8b5-7143321fdc71}" ma:internalName="TaxCatchAll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666AF-5F99-4F16-9C15-0056F208CEC0}"/>
</file>

<file path=customXml/itemProps2.xml><?xml version="1.0" encoding="utf-8"?>
<ds:datastoreItem xmlns:ds="http://schemas.openxmlformats.org/officeDocument/2006/customXml" ds:itemID="{60D9B667-B94B-4266-A71B-D2600AC850ED}"/>
</file>

<file path=customXml/itemProps3.xml><?xml version="1.0" encoding="utf-8"?>
<ds:datastoreItem xmlns:ds="http://schemas.openxmlformats.org/officeDocument/2006/customXml" ds:itemID="{E1182FF0-D7D0-4AB7-9FF4-35801E35D058}"/>
</file>

<file path=customXml/itemProps4.xml><?xml version="1.0" encoding="utf-8"?>
<ds:datastoreItem xmlns:ds="http://schemas.openxmlformats.org/officeDocument/2006/customXml" ds:itemID="{521BA542-78EB-4601-8E8C-0403720060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CVR</vt:lpstr>
      <vt:lpstr>TOC</vt:lpstr>
      <vt:lpstr>Classes</vt:lpstr>
      <vt:lpstr>Form 111</vt:lpstr>
      <vt:lpstr>Form 112</vt:lpstr>
      <vt:lpstr>Form 113</vt:lpstr>
      <vt:lpstr>Form 114</vt:lpstr>
      <vt:lpstr>Form 115</vt:lpstr>
      <vt:lpstr>Form 116</vt:lpstr>
      <vt:lpstr>Form 117</vt:lpstr>
      <vt:lpstr>Form 118</vt:lpstr>
      <vt:lpstr>Form 119</vt:lpstr>
      <vt:lpstr>Form 120</vt:lpstr>
      <vt:lpstr>Validation</vt:lpstr>
      <vt:lpstr>Classes!Print_Area</vt:lpstr>
      <vt:lpstr>CVR!Print_Area</vt:lpstr>
      <vt:lpstr>'Form 111'!Print_Area</vt:lpstr>
      <vt:lpstr>'Form 112'!Print_Area</vt:lpstr>
      <vt:lpstr>'Form 120'!Print_Area</vt:lpstr>
      <vt:lpstr>TOC!Print_Area</vt:lpstr>
      <vt:lpstr>Validation!Print_Area</vt:lpstr>
      <vt:lpstr>'Form 111'!Print_Titles</vt:lpstr>
      <vt:lpstr>'Form 112'!Print_Titles</vt:lpstr>
      <vt:lpstr>Validation!Print_Titles</vt:lpstr>
    </vt:vector>
  </TitlesOfParts>
  <Company>BA&amp;H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نماذج التقارير المالية نصف السنوية لشركات المهن الحرة</dc:title>
  <dc:creator>Paul Sakharia</dc:creator>
  <cp:lastModifiedBy>Abdulrahman Alshammari</cp:lastModifiedBy>
  <cp:lastPrinted>2011-01-28T20:01:55Z</cp:lastPrinted>
  <dcterms:created xsi:type="dcterms:W3CDTF">2000-05-15T16:39:39Z</dcterms:created>
  <dcterms:modified xsi:type="dcterms:W3CDTF">2021-05-20T06:43:02Z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MAInsuranceFormsCategory">
    <vt:lpwstr>70;#نماذج التقرير المالية|250f2d48-dd5f-4dde-9819-bab7d4b4b874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xd_Signature">
    <vt:lpwstr/>
  </property>
  <property fmtid="{D5CDD505-2E9C-101B-9397-08002B2CF9AE}" pid="5" name="Order">
    <vt:r8>6700</vt:r8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ntentTypeId">
    <vt:lpwstr>0x0101000003567D9C9A4291A91C6601083D3B60006D66335779FABE4183419C65DD07B7E7</vt:lpwstr>
  </property>
  <property fmtid="{D5CDD505-2E9C-101B-9397-08002B2CF9AE}" pid="12" name="ComplianceAssetId">
    <vt:lpwstr/>
  </property>
</Properties>
</file>